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5-917" sheetId="1" r:id="rId4"/>
  </sheets>
  <definedNames/>
  <calcPr/>
</workbook>
</file>

<file path=xl/sharedStrings.xml><?xml version="1.0" encoding="utf-8"?>
<sst xmlns="http://schemas.openxmlformats.org/spreadsheetml/2006/main" count="728" uniqueCount="109">
  <si>
    <t>Bid Sheet verison 1 (202412)</t>
  </si>
  <si>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</si>
  <si>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</si>
  <si>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</si>
  <si>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</si>
  <si>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</si>
  <si>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</si>
  <si>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</si>
  <si>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</si>
  <si>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</si>
  <si>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</si>
  <si>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</si>
  <si>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</si>
  <si>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</si>
  <si>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</si>
  <si>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</si>
  <si>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</si>
  <si>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</si>
  <si>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</si>
  <si>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</si>
  <si>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</si>
  <si>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</si>
  <si>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744-A4852</t>
  </si>
  <si>
    <t>UPS Replacement Battery Cartridge Kit for Tripplite Smart2200RMXL2U (Order 1 Per Unit)</t>
  </si>
  <si>
    <t>Asset tagging, inventory, firmware, configuration and delivery of equipment to the District</t>
  </si>
  <si>
    <t>Installation and cabling of equipment, installing modules, includes removal of old equipment</t>
  </si>
  <si>
    <t>744-A4852-INSTALL</t>
  </si>
  <si>
    <t>INSTALL Replacement Battery Cartridge Kit for TL Smart2200RMXL2U</t>
  </si>
  <si>
    <t>Sub total of Taxable Items</t>
  </si>
  <si>
    <t>Sales Tax 7.75%</t>
  </si>
  <si>
    <t>Sub total of Non-Taxable Items</t>
  </si>
  <si>
    <t>Shipping</t>
  </si>
  <si>
    <t>Grand Total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</si>
  <si>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</si>
  <si>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Brown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</si>
  <si>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</si>
  <si>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Buljan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</si>
  <si>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</si>
  <si>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Chilton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</si>
  <si>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</si>
  <si>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Cirby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</si>
  <si>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</si>
  <si>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Cooley Middle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</si>
  <si>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</si>
  <si>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Crestmont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</si>
  <si>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</si>
  <si>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Diamond Creek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</si>
  <si>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</si>
  <si>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Eich Middle School</t>
  </si>
  <si>
    <t>UPS Replacement Battery Cartridge Kit for Tripplite Smart2200RMXL2U (Order 1 per unit)</t>
  </si>
  <si>
    <t>BP48VRM2U-REPLACEMENT</t>
  </si>
  <si>
    <t>UPS Replacement Battery Cartridge Kit for Tripplite BP48VRRM-2U (Order 2 per unit)</t>
  </si>
  <si>
    <t>BP48VRM2U-REPLACEMENT-INSTALL</t>
  </si>
  <si>
    <t>INSTALL Replacement Battery Cartridge Kit for Tripplite BP48VRRM-2U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</si>
  <si>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</si>
  <si>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Fiddyment Farm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</si>
  <si>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</si>
  <si>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Gates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</si>
  <si>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</si>
  <si>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Junction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</si>
  <si>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</si>
  <si>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Kaseberg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</si>
  <si>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</si>
  <si>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Orchard Ranch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</si>
  <si>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</si>
  <si>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Riego Creek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</si>
  <si>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</si>
  <si>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Sargeant Elementary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</si>
  <si>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</si>
  <si>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Spanger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</si>
  <si>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</si>
  <si>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Stoneridge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</si>
  <si>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</si>
  <si>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Thomas Jefferson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</si>
  <si>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</si>
  <si>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Westbrook Elementary School</t>
  </si>
  <si>
    <t>744-A3121</t>
  </si>
  <si>
    <t>UPS Replacement Battery Cartridge Kit for Eaton BP72VRM2U External (Order 2 Per Unit)</t>
  </si>
  <si>
    <t>INSTALL Replacement Battery Cartridge Kit for TL (Order 1 Per Unit)</t>
  </si>
  <si>
    <t>744-A3121-INSTALL</t>
  </si>
  <si>
    <t>INSTALL Replacement Battery Cartridge Kit for BP72VRM2U External (Order 2 Per Unit)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</si>
  <si>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</si>
  <si>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Woodbridge Elementary School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</si>
  <si>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</si>
  <si>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Shared Elgibility</t>
  </si>
  <si>
    <t>SMART2200RMXL2U</t>
  </si>
  <si>
    <t>Tripp Lite series SmartPro 1950VA 1950W 120V Line-Interactive Sine Wave UPS</t>
  </si>
  <si>
    <t xml:space="preserve">BP72VRM2U </t>
  </si>
  <si>
    <t>Tripp Lite series 72V Extended Battery Module (EBM) for 1950VA SmartPro UPS Systems, 2U Rack/Tower</t>
  </si>
  <si>
    <t>WEBCARDLXE</t>
  </si>
  <si>
    <t>Tripp Lite series WEBCARDLXE Network Management Card for Select UPS Systems</t>
  </si>
  <si>
    <t>RK2PC</t>
  </si>
  <si>
    <t>Eaton 2-Post Rack-Mount Installation Kit for Select UPS Systems</t>
  </si>
  <si>
    <t>103007018-5591</t>
  </si>
  <si>
    <t>Eaton 2-Post Rack-Mount Installation Kit for Select 2U 5PX G2 and Tripp Lite Series SmartPro UPS Systems</t>
  </si>
  <si>
    <t>Smart2200RMXL2-ASSET</t>
  </si>
  <si>
    <t>SmartPro 2200VA 1600W UPS Rack Mount DB9 2URM</t>
  </si>
  <si>
    <t>External Battery Pack for UPS System</t>
  </si>
  <si>
    <t>Smart2200RMXL2-INSTALL</t>
  </si>
  <si>
    <t>INSTALL - SmartPro 2200VA 1600W UPS Rack Mount DB9 2URM</t>
  </si>
  <si>
    <t>INSTALL - Replacement Battery Cartridge Kit for Tripplite Smart2200RMXL2U (Order 1 Per Unit)</t>
  </si>
  <si>
    <t>INSTALL -  Replacement Battery Cartridge Kit for Eaton BP72VRM2U External (Order 2 Per Unit)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</si>
  <si>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</si>
  <si>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District Office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</si>
  <si>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</si>
  <si>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Roseville Services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</si>
  <si>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</si>
  <si>
    <t>Student Services - NIF</t>
  </si>
  <si>
    <r>
      <rPr>
        <rFont val="Arial"/>
        <b/>
        <color theme="1"/>
      </rPr>
      <t>NOTE: To calculate correctly, you must select Yes/No on the "</t>
    </r>
    <r>
      <rPr>
        <rFont val="Arial"/>
        <b/>
        <color theme="1"/>
      </rPr>
      <t>Taxable</t>
    </r>
    <r>
      <rPr>
        <rFont val="Arial"/>
        <b/>
        <color theme="1"/>
      </rPr>
      <t>" dropdown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</si>
</sst>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12">
    <font>
      <sz val="10.0"/>
      <color rgb="FF000000"/>
      <name val="Calibri"/>
      <scheme val="minor"/>
    </font>
    <font>
      <sz val="10.0"/>
      <color rgb="FF000000"/>
      <name val="Arial"/>
    </font>
    <font>
      <b/>
      <color rgb="FF000000"/>
      <name val="Arial"/>
    </font>
    <font>
      <color theme="1"/>
      <name val="Calibri"/>
      <scheme val="minor"/>
    </font>
    <font>
      <color theme="1"/>
      <name val="Arial"/>
    </font>
    <font>
      <b/>
      <sz val="10.0"/>
      <color rgb="FF000000"/>
      <name val="Arial"/>
    </font>
    <font/>
    <font>
      <b/>
      <color theme="1"/>
      <name val="Arial"/>
    </font>
    <font>
      <b/>
      <sz val="12.0"/>
      <color rgb="FF000000"/>
      <name val="Arial"/>
    </font>
    <font>
      <color rgb="FF000000"/>
      <name val="Arial"/>
    </font>
    <font>
      <color theme="1"/>
      <name val="Calibri"/>
    </font>
    <font>
      <b/>
      <sz val="12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</fills>
  <borders count="27">
    <border/>
    <border>
      <bottom style="thin">
        <color rgb="FF000000"/>
      </bottom>
    </border>
    <border>
      <right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bottom style="thick">
        <color rgb="FF000000"/>
      </bottom>
    </border>
    <border>
      <right style="medium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0"/>
    </xf>
    <xf borderId="0" fillId="0" fontId="2" numFmtId="0" xfId="0" applyAlignment="1" applyFont="1">
      <alignment shrinkToFit="0" vertical="bottom" wrapText="1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bottom" wrapText="1"/>
    </xf>
    <xf borderId="0" fillId="0" fontId="5" numFmtId="0" xfId="0" applyAlignment="1" applyFont="1">
      <alignment horizontal="right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1" fillId="0" fontId="6" numFmtId="0" xfId="0" applyBorder="1" applyFont="1"/>
    <xf borderId="0" fillId="0" fontId="1" numFmtId="0" xfId="0" applyAlignment="1" applyFont="1">
      <alignment horizontal="right" shrinkToFit="0" vertical="center" wrapText="1"/>
    </xf>
    <xf borderId="0" fillId="0" fontId="1" numFmtId="0" xfId="0" applyAlignment="1" applyFont="1">
      <alignment horizontal="center" shrinkToFit="0" wrapText="1"/>
    </xf>
    <xf borderId="0" fillId="0" fontId="7" numFmtId="0" xfId="0" applyAlignment="1" applyFont="1">
      <alignment shrinkToFit="0" vertical="bottom" wrapText="1"/>
    </xf>
    <xf borderId="0" fillId="2" fontId="2" numFmtId="0" xfId="0" applyAlignment="1" applyFill="1" applyFont="1">
      <alignment shrinkToFit="0" vertical="bottom" wrapText="1"/>
    </xf>
    <xf borderId="2" fillId="0" fontId="6" numFmtId="0" xfId="0" applyBorder="1" applyFont="1"/>
    <xf borderId="1" fillId="0" fontId="5" numFmtId="0" xfId="0" applyAlignment="1" applyBorder="1" applyFont="1">
      <alignment horizontal="center" readingOrder="0" shrinkToFit="0" wrapText="1"/>
    </xf>
    <xf borderId="0" fillId="0" fontId="5" numFmtId="0" xfId="0" applyAlignment="1" applyFont="1">
      <alignment shrinkToFit="0" wrapText="1"/>
    </xf>
    <xf borderId="3" fillId="0" fontId="1" numFmtId="0" xfId="0" applyAlignment="1" applyBorder="1" applyFont="1">
      <alignment horizontal="center" shrinkToFit="0" wrapText="1"/>
    </xf>
    <xf borderId="4" fillId="0" fontId="6" numFmtId="0" xfId="0" applyBorder="1" applyFont="1"/>
    <xf borderId="5" fillId="0" fontId="6" numFmtId="0" xfId="0" applyBorder="1" applyFont="1"/>
    <xf borderId="6" fillId="3" fontId="8" numFmtId="0" xfId="0" applyAlignment="1" applyBorder="1" applyFill="1" applyFont="1">
      <alignment horizontal="center" shrinkToFit="0" wrapText="1"/>
    </xf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10" fillId="0" fontId="6" numFmtId="0" xfId="0" applyBorder="1" applyFont="1"/>
    <xf borderId="6" fillId="4" fontId="2" numFmtId="0" xfId="0" applyAlignment="1" applyBorder="1" applyFill="1" applyFont="1">
      <alignment horizontal="center" shrinkToFit="0" vertical="bottom" wrapText="1"/>
    </xf>
    <xf borderId="11" fillId="0" fontId="2" numFmtId="0" xfId="0" applyAlignment="1" applyBorder="1" applyFont="1">
      <alignment horizontal="center" shrinkToFit="0" vertical="bottom" wrapText="1"/>
    </xf>
    <xf borderId="12" fillId="0" fontId="2" numFmtId="0" xfId="0" applyAlignment="1" applyBorder="1" applyFont="1">
      <alignment horizontal="center" shrinkToFit="0" vertical="bottom" wrapText="1"/>
    </xf>
    <xf borderId="13" fillId="0" fontId="2" numFmtId="0" xfId="0" applyAlignment="1" applyBorder="1" applyFont="1">
      <alignment horizontal="center" shrinkToFit="0" vertical="bottom" wrapText="1"/>
    </xf>
    <xf borderId="14" fillId="0" fontId="1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readingOrder="0" shrinkToFit="0" wrapText="1"/>
    </xf>
    <xf borderId="0" fillId="0" fontId="4" numFmtId="164" xfId="0" applyAlignment="1" applyFont="1" applyNumberFormat="1">
      <alignment shrinkToFit="0" wrapText="1"/>
    </xf>
    <xf borderId="0" fillId="3" fontId="9" numFmtId="165" xfId="0" applyAlignment="1" applyFont="1" applyNumberFormat="1">
      <alignment horizontal="right" shrinkToFit="0" wrapText="1"/>
    </xf>
    <xf borderId="15" fillId="0" fontId="4" numFmtId="0" xfId="0" applyAlignment="1" applyBorder="1" applyFont="1">
      <alignment shrinkToFit="0" wrapText="1"/>
    </xf>
    <xf borderId="16" fillId="0" fontId="9" numFmtId="0" xfId="0" applyAlignment="1" applyBorder="1" applyFont="1">
      <alignment horizontal="center" readingOrder="0" shrinkToFit="0" wrapText="1"/>
    </xf>
    <xf borderId="17" fillId="0" fontId="4" numFmtId="0" xfId="0" applyAlignment="1" applyBorder="1" applyFont="1">
      <alignment horizontal="center" readingOrder="0" shrinkToFit="0" vertical="center" wrapText="1"/>
    </xf>
    <xf borderId="17" fillId="0" fontId="9" numFmtId="0" xfId="0" applyAlignment="1" applyBorder="1" applyFont="1">
      <alignment readingOrder="0" shrinkToFit="0" vertical="bottom" wrapText="1"/>
    </xf>
    <xf borderId="17" fillId="0" fontId="4" numFmtId="164" xfId="0" applyAlignment="1" applyBorder="1" applyFont="1" applyNumberFormat="1">
      <alignment shrinkToFit="0" wrapText="1"/>
    </xf>
    <xf borderId="18" fillId="4" fontId="2" numFmtId="0" xfId="0" applyAlignment="1" applyBorder="1" applyFont="1">
      <alignment horizontal="center" shrinkToFit="0" wrapText="1"/>
    </xf>
    <xf borderId="19" fillId="0" fontId="6" numFmtId="0" xfId="0" applyBorder="1" applyFont="1"/>
    <xf borderId="20" fillId="0" fontId="6" numFmtId="0" xfId="0" applyBorder="1" applyFont="1"/>
    <xf borderId="14" fillId="0" fontId="9" numFmtId="0" xfId="0" applyAlignment="1" applyBorder="1" applyFont="1">
      <alignment horizontal="center" readingOrder="0" shrinkToFit="0" wrapText="1"/>
    </xf>
    <xf borderId="0" fillId="0" fontId="4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readingOrder="0" shrinkToFit="0" vertical="bottom" wrapText="1"/>
    </xf>
    <xf borderId="16" fillId="0" fontId="4" numFmtId="0" xfId="0" applyAlignment="1" applyBorder="1" applyFont="1">
      <alignment shrinkToFit="0" wrapText="1"/>
    </xf>
    <xf borderId="17" fillId="0" fontId="4" numFmtId="0" xfId="0" applyAlignment="1" applyBorder="1" applyFont="1">
      <alignment shrinkToFit="0" vertical="center" wrapText="1"/>
    </xf>
    <xf borderId="17" fillId="0" fontId="4" numFmtId="0" xfId="0" applyAlignment="1" applyBorder="1" applyFont="1">
      <alignment shrinkToFit="0" vertical="bottom" wrapText="1"/>
    </xf>
    <xf borderId="17" fillId="3" fontId="9" numFmtId="165" xfId="0" applyAlignment="1" applyBorder="1" applyFont="1" applyNumberFormat="1">
      <alignment horizontal="right" shrinkToFit="0" wrapText="1"/>
    </xf>
    <xf borderId="21" fillId="0" fontId="4" numFmtId="0" xfId="0" applyAlignment="1" applyBorder="1" applyFont="1">
      <alignment shrinkToFit="0" wrapText="1"/>
    </xf>
    <xf borderId="0" fillId="0" fontId="2" numFmtId="0" xfId="0" applyAlignment="1" applyFont="1">
      <alignment horizontal="right" shrinkToFit="0" vertical="bottom" wrapText="1"/>
    </xf>
    <xf borderId="0" fillId="5" fontId="9" numFmtId="165" xfId="0" applyAlignment="1" applyFill="1" applyFont="1" applyNumberFormat="1">
      <alignment horizontal="right" shrinkToFit="0" vertical="bottom" wrapText="1"/>
    </xf>
    <xf borderId="0" fillId="6" fontId="9" numFmtId="165" xfId="0" applyAlignment="1" applyFill="1" applyFont="1" applyNumberFormat="1">
      <alignment horizontal="right" shrinkToFit="0" vertical="bottom" wrapText="1"/>
    </xf>
    <xf borderId="22" fillId="0" fontId="6" numFmtId="0" xfId="0" applyBorder="1" applyFont="1"/>
    <xf borderId="12" fillId="0" fontId="6" numFmtId="0" xfId="0" applyBorder="1" applyFont="1"/>
    <xf borderId="23" fillId="0" fontId="6" numFmtId="0" xfId="0" applyBorder="1" applyFont="1"/>
    <xf borderId="17" fillId="0" fontId="2" numFmtId="0" xfId="0" applyAlignment="1" applyBorder="1" applyFont="1">
      <alignment horizontal="right" shrinkToFit="0" vertical="bottom" wrapText="1"/>
    </xf>
    <xf borderId="17" fillId="0" fontId="6" numFmtId="0" xfId="0" applyBorder="1" applyFont="1"/>
    <xf borderId="17" fillId="6" fontId="9" numFmtId="165" xfId="0" applyAlignment="1" applyBorder="1" applyFont="1" applyNumberFormat="1">
      <alignment horizontal="right" shrinkToFit="0" vertical="bottom" wrapText="1"/>
    </xf>
    <xf borderId="24" fillId="0" fontId="2" numFmtId="165" xfId="0" applyAlignment="1" applyBorder="1" applyFont="1" applyNumberFormat="1">
      <alignment horizontal="right" shrinkToFit="0" vertical="bottom" wrapText="1"/>
    </xf>
    <xf borderId="0" fillId="0" fontId="7" numFmtId="0" xfId="0" applyAlignment="1" applyFont="1">
      <alignment readingOrder="0"/>
    </xf>
    <xf borderId="1" fillId="0" fontId="1" numFmtId="0" xfId="0" applyAlignment="1" applyBorder="1" applyFont="1">
      <alignment horizontal="center" shrinkToFit="0" wrapText="1"/>
    </xf>
    <xf borderId="3" fillId="3" fontId="8" numFmtId="0" xfId="0" applyAlignment="1" applyBorder="1" applyFont="1">
      <alignment horizontal="center" shrinkToFit="0" wrapText="1"/>
    </xf>
    <xf borderId="0" fillId="0" fontId="1" numFmtId="164" xfId="0" applyAlignment="1" applyFont="1" applyNumberFormat="1">
      <alignment shrinkToFit="0" vertical="center" wrapText="1"/>
    </xf>
    <xf borderId="0" fillId="0" fontId="5" numFmtId="0" xfId="0" applyAlignment="1" applyFont="1">
      <alignment horizontal="right" shrinkToFit="0" wrapText="1"/>
    </xf>
    <xf borderId="0" fillId="0" fontId="5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right" shrinkToFit="0" wrapText="1"/>
    </xf>
    <xf borderId="0" fillId="0" fontId="2" numFmtId="0" xfId="0" applyAlignment="1" applyFont="1">
      <alignment horizontal="right" shrinkToFit="0" vertical="center" wrapText="1"/>
    </xf>
    <xf borderId="0" fillId="0" fontId="3" numFmtId="0" xfId="0" applyAlignment="1" applyFont="1">
      <alignment shrinkToFit="0" vertical="center" wrapText="1"/>
    </xf>
    <xf borderId="0" fillId="0" fontId="10" numFmtId="0" xfId="0" applyAlignment="1" applyFont="1">
      <alignment shrinkToFit="0" vertical="bottom" wrapText="1"/>
    </xf>
    <xf borderId="0" fillId="0" fontId="10" numFmtId="0" xfId="0" applyAlignment="1" applyFont="1">
      <alignment shrinkToFit="0" vertical="center" wrapText="1"/>
    </xf>
    <xf borderId="0" fillId="0" fontId="10" numFmtId="0" xfId="0" applyAlignment="1" applyFont="1">
      <alignment shrinkToFit="0" vertical="bottom" wrapText="1"/>
    </xf>
    <xf borderId="0" fillId="0" fontId="7" numFmtId="0" xfId="0" applyAlignment="1" applyFont="1">
      <alignment horizontal="right" shrinkToFit="0" wrapText="1"/>
    </xf>
    <xf borderId="0" fillId="0" fontId="10" numFmtId="0" xfId="0" applyAlignment="1" applyFont="1">
      <alignment shrinkToFit="0" wrapText="1"/>
    </xf>
    <xf borderId="12" fillId="0" fontId="10" numFmtId="0" xfId="0" applyAlignment="1" applyBorder="1" applyFont="1">
      <alignment shrinkToFit="0" vertical="bottom" wrapText="1"/>
    </xf>
    <xf borderId="12" fillId="0" fontId="10" numFmtId="0" xfId="0" applyAlignment="1" applyBorder="1" applyFont="1">
      <alignment shrinkToFit="0" vertical="center" wrapText="1"/>
    </xf>
    <xf borderId="12" fillId="0" fontId="10" numFmtId="0" xfId="0" applyAlignment="1" applyBorder="1" applyFont="1">
      <alignment shrinkToFit="0" vertical="bottom" wrapText="1"/>
    </xf>
    <xf borderId="25" fillId="3" fontId="11" numFmtId="0" xfId="0" applyAlignment="1" applyBorder="1" applyFont="1">
      <alignment horizontal="center" readingOrder="0" shrinkToFit="0" vertical="bottom" wrapText="1"/>
    </xf>
    <xf borderId="26" fillId="0" fontId="6" numFmtId="0" xfId="0" applyBorder="1" applyFont="1"/>
    <xf borderId="14" fillId="0" fontId="9" numFmtId="0" xfId="0" applyAlignment="1" applyBorder="1" applyFont="1">
      <alignment horizontal="center" readingOrder="0" shrinkToFit="0" vertical="center" wrapText="1"/>
    </xf>
    <xf borderId="0" fillId="2" fontId="9" numFmtId="0" xfId="0" applyAlignment="1" applyFont="1">
      <alignment horizontal="left" readingOrder="0"/>
    </xf>
    <xf borderId="0" fillId="0" fontId="2" numFmtId="165" xfId="0" applyAlignment="1" applyFont="1" applyNumberFormat="1">
      <alignment horizontal="right" shrinkToFit="0" vertical="bottom" wrapText="1"/>
    </xf>
    <xf borderId="3" fillId="3" fontId="8" numFmtId="0" xfId="0" applyAlignment="1" applyBorder="1" applyFont="1">
      <alignment horizontal="center" readingOrder="0" shrinkToFit="0" wrapText="1"/>
    </xf>
    <xf borderId="3" fillId="7" fontId="8" numFmtId="0" xfId="0" applyAlignment="1" applyBorder="1" applyFill="1" applyFont="1">
      <alignment horizontal="center" readingOrder="0" shrinkToFit="0" wrapText="1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1.57"/>
    <col customWidth="1" min="2" max="2" width="4.57"/>
    <col customWidth="1" min="3" max="3" width="85.14"/>
    <col customWidth="1" min="4" max="4" width="9.86"/>
    <col customWidth="1" min="5" max="5" width="14.14"/>
    <col customWidth="1" min="6" max="24" width="8.71"/>
    <col customWidth="1" min="25" max="26" width="17.29"/>
  </cols>
  <sheetData>
    <row r="1">
      <c r="A1" s="1" t="s">
        <v>0</v>
      </c>
      <c r="G1" s="2" t="s">
        <v>1</v>
      </c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5"/>
      <c r="C2" s="4"/>
      <c r="D2" s="4"/>
      <c r="E2" s="4"/>
      <c r="F2" s="3"/>
      <c r="G2" s="2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7" t="s">
        <v>2</v>
      </c>
      <c r="C3" s="8"/>
      <c r="D3" s="9"/>
      <c r="E3" s="9"/>
      <c r="F3" s="9"/>
      <c r="G3" s="6"/>
      <c r="H3" s="2" t="s">
        <v>3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0"/>
      <c r="B4" s="5"/>
      <c r="C4" s="11"/>
      <c r="D4" s="11"/>
      <c r="E4" s="11"/>
      <c r="F4" s="3"/>
      <c r="G4" s="6"/>
      <c r="H4" s="2" t="s">
        <v>4</v>
      </c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7" t="s">
        <v>5</v>
      </c>
      <c r="C5" s="8"/>
      <c r="D5" s="9"/>
      <c r="E5" s="9"/>
      <c r="F5" s="9"/>
      <c r="G5" s="6"/>
      <c r="H5" s="2" t="s">
        <v>6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7" t="s">
        <v>7</v>
      </c>
      <c r="C6" s="8"/>
      <c r="D6" s="9"/>
      <c r="E6" s="9"/>
      <c r="F6" s="9"/>
      <c r="G6" s="6"/>
      <c r="H6" s="2" t="s">
        <v>8</v>
      </c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7" t="s">
        <v>9</v>
      </c>
      <c r="C7" s="8"/>
      <c r="D7" s="9"/>
      <c r="E7" s="9"/>
      <c r="F7" s="9"/>
      <c r="G7" s="6"/>
      <c r="H7" s="12" t="s">
        <v>10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0"/>
      <c r="B8" s="5"/>
      <c r="C8" s="11"/>
      <c r="D8" s="11"/>
      <c r="E8" s="11"/>
      <c r="F8" s="3"/>
      <c r="G8" s="6"/>
      <c r="H8" s="13" t="s">
        <v>11</v>
      </c>
      <c r="P8" s="14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7" t="s">
        <v>12</v>
      </c>
      <c r="C9" s="15"/>
      <c r="D9" s="9"/>
      <c r="E9" s="9"/>
      <c r="F9" s="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/>
      <c r="B10" s="5"/>
      <c r="C10" s="4"/>
      <c r="D10" s="4"/>
      <c r="E10" s="4"/>
      <c r="F10" s="3"/>
      <c r="G10" s="3"/>
      <c r="H10" s="16" t="s">
        <v>13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4"/>
      <c r="B11" s="5"/>
      <c r="C11" s="4"/>
      <c r="D11" s="4"/>
      <c r="E11" s="4"/>
      <c r="F11" s="3"/>
      <c r="G11" s="3"/>
      <c r="H11" s="17"/>
      <c r="I11" s="18"/>
      <c r="J11" s="18"/>
      <c r="K11" s="18"/>
      <c r="L11" s="18"/>
      <c r="M11" s="18"/>
      <c r="N11" s="18"/>
      <c r="O11" s="18"/>
      <c r="P11" s="19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20" t="s">
        <v>14</v>
      </c>
      <c r="B12" s="21"/>
      <c r="C12" s="21"/>
      <c r="D12" s="21"/>
      <c r="E12" s="21"/>
      <c r="F12" s="22"/>
      <c r="G12" s="3"/>
      <c r="H12" s="23"/>
      <c r="P12" s="2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25" t="s">
        <v>15</v>
      </c>
      <c r="B13" s="21"/>
      <c r="C13" s="21"/>
      <c r="D13" s="21"/>
      <c r="E13" s="21"/>
      <c r="F13" s="22"/>
      <c r="G13" s="3"/>
      <c r="H13" s="23"/>
      <c r="P13" s="2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26" t="s">
        <v>16</v>
      </c>
      <c r="B14" s="27" t="s">
        <v>17</v>
      </c>
      <c r="C14" s="27" t="s">
        <v>18</v>
      </c>
      <c r="D14" s="27" t="s">
        <v>19</v>
      </c>
      <c r="E14" s="27" t="s">
        <v>20</v>
      </c>
      <c r="F14" s="28" t="s">
        <v>21</v>
      </c>
      <c r="G14" s="3"/>
      <c r="H14" s="23"/>
      <c r="P14" s="2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9" t="s">
        <v>22</v>
      </c>
      <c r="B15" s="30">
        <v>1.0</v>
      </c>
      <c r="C15" s="31" t="s">
        <v>23</v>
      </c>
      <c r="D15" s="32"/>
      <c r="E15" s="33">
        <f t="shared" ref="E15:E16" si="1">D15*B15</f>
        <v>0</v>
      </c>
      <c r="F15" s="34"/>
      <c r="G15" s="3"/>
      <c r="H15" s="23"/>
      <c r="P15" s="2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5"/>
      <c r="B16" s="36"/>
      <c r="C16" s="37"/>
      <c r="D16" s="38"/>
      <c r="E16" s="33">
        <f t="shared" si="1"/>
        <v>0</v>
      </c>
      <c r="F16" s="34"/>
      <c r="G16" s="3"/>
      <c r="H16" s="23"/>
      <c r="P16" s="24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9" t="s">
        <v>24</v>
      </c>
      <c r="B17" s="40"/>
      <c r="C17" s="40"/>
      <c r="D17" s="40"/>
      <c r="E17" s="40"/>
      <c r="F17" s="41"/>
      <c r="G17" s="3"/>
      <c r="H17" s="23"/>
      <c r="P17" s="24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42"/>
      <c r="B18" s="43"/>
      <c r="C18" s="44"/>
      <c r="D18" s="32"/>
      <c r="E18" s="33">
        <f>D18*B18</f>
        <v>0</v>
      </c>
      <c r="F18" s="34"/>
      <c r="G18" s="3"/>
      <c r="H18" s="23"/>
      <c r="P18" s="24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9" t="s">
        <v>25</v>
      </c>
      <c r="B19" s="40"/>
      <c r="C19" s="40"/>
      <c r="D19" s="40"/>
      <c r="E19" s="40"/>
      <c r="F19" s="41"/>
      <c r="G19" s="3"/>
      <c r="H19" s="23"/>
      <c r="P19" s="24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29" t="s">
        <v>26</v>
      </c>
      <c r="B20" s="30">
        <v>1.0</v>
      </c>
      <c r="C20" s="31" t="s">
        <v>27</v>
      </c>
      <c r="D20" s="32"/>
      <c r="E20" s="33">
        <f t="shared" ref="E20:E21" si="2">D20*B20</f>
        <v>0</v>
      </c>
      <c r="F20" s="34"/>
      <c r="G20" s="3"/>
      <c r="H20" s="23"/>
      <c r="P20" s="24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45"/>
      <c r="B21" s="46"/>
      <c r="C21" s="47"/>
      <c r="D21" s="38"/>
      <c r="E21" s="48">
        <f t="shared" si="2"/>
        <v>0</v>
      </c>
      <c r="F21" s="49"/>
      <c r="G21" s="3"/>
      <c r="H21" s="23"/>
      <c r="P21" s="24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50" t="s">
        <v>28</v>
      </c>
      <c r="E22" s="51">
        <f>SUMIFS(E15:E21,F15:F21,"Yes")</f>
        <v>0</v>
      </c>
      <c r="F22" s="6"/>
      <c r="G22" s="3"/>
      <c r="H22" s="23"/>
      <c r="P22" s="24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50" t="s">
        <v>29</v>
      </c>
      <c r="E23" s="51">
        <f>7.75%*E22</f>
        <v>0</v>
      </c>
      <c r="F23" s="6"/>
      <c r="G23" s="3"/>
      <c r="H23" s="23"/>
      <c r="P23" s="24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50" t="s">
        <v>30</v>
      </c>
      <c r="E24" s="52">
        <f t="array" ref="E24">SUMIFS(E15:E21,F15:F21,{"","No"})</f>
        <v>0</v>
      </c>
      <c r="F24" s="6"/>
      <c r="G24" s="3"/>
      <c r="H24" s="53"/>
      <c r="I24" s="54"/>
      <c r="J24" s="54"/>
      <c r="K24" s="54"/>
      <c r="L24" s="54"/>
      <c r="M24" s="54"/>
      <c r="N24" s="54"/>
      <c r="O24" s="54"/>
      <c r="P24" s="55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56" t="s">
        <v>31</v>
      </c>
      <c r="B25" s="57"/>
      <c r="C25" s="57"/>
      <c r="D25" s="57"/>
      <c r="E25" s="58">
        <v>0.0</v>
      </c>
      <c r="F25" s="6"/>
      <c r="G25" s="3"/>
      <c r="H25" s="11"/>
      <c r="I25" s="11"/>
      <c r="J25" s="11"/>
      <c r="K25" s="11"/>
      <c r="L25" s="11"/>
      <c r="M25" s="11"/>
      <c r="N25" s="11"/>
      <c r="O25" s="11"/>
      <c r="P25" s="11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50" t="s">
        <v>32</v>
      </c>
      <c r="E26" s="59">
        <f>SUM(E22:E25)</f>
        <v>0</v>
      </c>
      <c r="F26" s="6"/>
      <c r="G26" s="60" t="s">
        <v>33</v>
      </c>
      <c r="H26" s="11"/>
      <c r="I26" s="11"/>
      <c r="J26" s="11"/>
      <c r="K26" s="11"/>
      <c r="L26" s="11"/>
      <c r="M26" s="11"/>
      <c r="N26" s="11"/>
      <c r="O26" s="11"/>
      <c r="P26" s="11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4"/>
      <c r="B27" s="5"/>
      <c r="C27" s="4"/>
      <c r="D27" s="4"/>
      <c r="E27" s="4"/>
      <c r="F27" s="3"/>
      <c r="G27" s="3"/>
      <c r="H27" s="11"/>
      <c r="I27" s="11"/>
      <c r="J27" s="11"/>
      <c r="K27" s="11"/>
      <c r="L27" s="11"/>
      <c r="M27" s="11"/>
      <c r="N27" s="11"/>
      <c r="O27" s="11"/>
      <c r="P27" s="11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4"/>
      <c r="B28" s="5"/>
      <c r="C28" s="4"/>
      <c r="D28" s="4"/>
      <c r="E28" s="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4"/>
      <c r="B29" s="5"/>
      <c r="C29" s="4"/>
      <c r="D29" s="4"/>
      <c r="E29" s="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4"/>
      <c r="B30" s="5"/>
      <c r="C30" s="4"/>
      <c r="D30" s="4"/>
      <c r="E30" s="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7" t="s">
        <v>2</v>
      </c>
      <c r="C31" s="61" t="str">
        <f>$C$3</f>
        <v/>
      </c>
      <c r="D31" s="9"/>
      <c r="E31" s="9"/>
      <c r="F31" s="9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10"/>
      <c r="B32" s="5"/>
      <c r="C32" s="11"/>
      <c r="D32" s="11"/>
      <c r="E32" s="1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7" t="s">
        <v>5</v>
      </c>
      <c r="C33" s="61" t="str">
        <f>$C$5</f>
        <v/>
      </c>
      <c r="D33" s="9"/>
      <c r="E33" s="9"/>
      <c r="F33" s="9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7" t="s">
        <v>7</v>
      </c>
      <c r="C34" s="61" t="str">
        <f>$C$6</f>
        <v/>
      </c>
      <c r="D34" s="9"/>
      <c r="E34" s="9"/>
      <c r="F34" s="9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7" t="s">
        <v>9</v>
      </c>
      <c r="C35" s="61" t="str">
        <f>$C$7</f>
        <v/>
      </c>
      <c r="D35" s="9"/>
      <c r="E35" s="9"/>
      <c r="F35" s="9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0"/>
      <c r="B36" s="5"/>
      <c r="C36" s="11"/>
      <c r="D36" s="11"/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7" t="s">
        <v>12</v>
      </c>
      <c r="C37" s="61" t="str">
        <f>$C$9</f>
        <v/>
      </c>
      <c r="D37" s="9"/>
      <c r="E37" s="9"/>
      <c r="F37" s="9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4"/>
      <c r="B38" s="5"/>
      <c r="C38" s="4"/>
      <c r="D38" s="4"/>
      <c r="E38" s="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4"/>
      <c r="B39" s="5"/>
      <c r="C39" s="4"/>
      <c r="D39" s="4"/>
      <c r="E39" s="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62" t="s">
        <v>34</v>
      </c>
      <c r="B40" s="18"/>
      <c r="C40" s="18"/>
      <c r="D40" s="18"/>
      <c r="E40" s="18"/>
      <c r="F40" s="19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25" t="s">
        <v>15</v>
      </c>
      <c r="B41" s="21"/>
      <c r="C41" s="21"/>
      <c r="D41" s="21"/>
      <c r="E41" s="21"/>
      <c r="F41" s="2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26" t="s">
        <v>16</v>
      </c>
      <c r="B42" s="27" t="s">
        <v>17</v>
      </c>
      <c r="C42" s="27" t="s">
        <v>18</v>
      </c>
      <c r="D42" s="27" t="s">
        <v>19</v>
      </c>
      <c r="E42" s="27" t="s">
        <v>20</v>
      </c>
      <c r="F42" s="28" t="s">
        <v>21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29" t="s">
        <v>22</v>
      </c>
      <c r="B43" s="30">
        <v>1.0</v>
      </c>
      <c r="C43" s="31" t="s">
        <v>23</v>
      </c>
      <c r="D43" s="32"/>
      <c r="E43" s="33">
        <f t="shared" ref="E43:E44" si="3">D43*B43</f>
        <v>0</v>
      </c>
      <c r="F43" s="3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5"/>
      <c r="B44" s="36"/>
      <c r="C44" s="37"/>
      <c r="D44" s="38"/>
      <c r="E44" s="33">
        <f t="shared" si="3"/>
        <v>0</v>
      </c>
      <c r="F44" s="3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9" t="s">
        <v>24</v>
      </c>
      <c r="B45" s="40"/>
      <c r="C45" s="40"/>
      <c r="D45" s="40"/>
      <c r="E45" s="40"/>
      <c r="F45" s="41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42"/>
      <c r="B46" s="43"/>
      <c r="C46" s="44"/>
      <c r="D46" s="32"/>
      <c r="E46" s="33">
        <f>D46*B46</f>
        <v>0</v>
      </c>
      <c r="F46" s="3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9" t="s">
        <v>25</v>
      </c>
      <c r="B47" s="40"/>
      <c r="C47" s="40"/>
      <c r="D47" s="40"/>
      <c r="E47" s="40"/>
      <c r="F47" s="4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29" t="s">
        <v>26</v>
      </c>
      <c r="B48" s="30">
        <v>1.0</v>
      </c>
      <c r="C48" s="31" t="s">
        <v>27</v>
      </c>
      <c r="D48" s="32"/>
      <c r="E48" s="33">
        <f t="shared" ref="E48:E49" si="4">D48*B48</f>
        <v>0</v>
      </c>
      <c r="F48" s="3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45"/>
      <c r="B49" s="46"/>
      <c r="C49" s="47"/>
      <c r="D49" s="38"/>
      <c r="E49" s="48">
        <f t="shared" si="4"/>
        <v>0</v>
      </c>
      <c r="F49" s="49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50" t="s">
        <v>28</v>
      </c>
      <c r="E50" s="51">
        <f>SUMIFS(E43:E49,F43:F49,"Yes")</f>
        <v>0</v>
      </c>
      <c r="F50" s="6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50" t="s">
        <v>29</v>
      </c>
      <c r="E51" s="51">
        <f>7.75%*E50</f>
        <v>0</v>
      </c>
      <c r="F51" s="6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50" t="s">
        <v>30</v>
      </c>
      <c r="E52" s="52">
        <f t="array" ref="E52">SUMIFS(E43:E49,F43:F49,{"","No"})</f>
        <v>0</v>
      </c>
      <c r="F52" s="6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56" t="s">
        <v>31</v>
      </c>
      <c r="B53" s="57"/>
      <c r="C53" s="57"/>
      <c r="D53" s="57"/>
      <c r="E53" s="58">
        <v>0.0</v>
      </c>
      <c r="F53" s="6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50" t="s">
        <v>32</v>
      </c>
      <c r="E54" s="59">
        <f>SUM(E50:E53)</f>
        <v>0</v>
      </c>
      <c r="F54" s="6"/>
      <c r="G54" s="60" t="s">
        <v>35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4"/>
      <c r="B55" s="5"/>
      <c r="C55" s="4"/>
      <c r="D55" s="4"/>
      <c r="E55" s="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4"/>
      <c r="B56" s="5"/>
      <c r="C56" s="4"/>
      <c r="D56" s="4"/>
      <c r="E56" s="4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4"/>
      <c r="B57" s="5"/>
      <c r="C57" s="4"/>
      <c r="D57" s="4"/>
      <c r="E57" s="4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4"/>
      <c r="B58" s="5"/>
      <c r="C58" s="4"/>
      <c r="D58" s="4"/>
      <c r="E58" s="4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7" t="s">
        <v>2</v>
      </c>
      <c r="C59" s="61" t="str">
        <f>$C$3</f>
        <v/>
      </c>
      <c r="D59" s="9"/>
      <c r="E59" s="9"/>
      <c r="F59" s="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10"/>
      <c r="B60" s="5"/>
      <c r="C60" s="11"/>
      <c r="D60" s="11"/>
      <c r="E60" s="1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7" t="s">
        <v>5</v>
      </c>
      <c r="C61" s="61" t="str">
        <f>$C$5</f>
        <v/>
      </c>
      <c r="D61" s="9"/>
      <c r="E61" s="9"/>
      <c r="F61" s="9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7" t="s">
        <v>7</v>
      </c>
      <c r="C62" s="61" t="str">
        <f>$C$6</f>
        <v/>
      </c>
      <c r="D62" s="9"/>
      <c r="E62" s="9"/>
      <c r="F62" s="9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7" t="s">
        <v>9</v>
      </c>
      <c r="C63" s="61" t="str">
        <f>$C$7</f>
        <v/>
      </c>
      <c r="D63" s="9"/>
      <c r="E63" s="9"/>
      <c r="F63" s="9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10"/>
      <c r="B64" s="5"/>
      <c r="C64" s="11"/>
      <c r="D64" s="11"/>
      <c r="E64" s="1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7" t="s">
        <v>12</v>
      </c>
      <c r="C65" s="61" t="str">
        <f>$C$9</f>
        <v/>
      </c>
      <c r="D65" s="9"/>
      <c r="E65" s="9"/>
      <c r="F65" s="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4"/>
      <c r="B66" s="5"/>
      <c r="C66" s="4"/>
      <c r="D66" s="4"/>
      <c r="E66" s="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4"/>
      <c r="B67" s="5"/>
      <c r="C67" s="4"/>
      <c r="D67" s="4"/>
      <c r="E67" s="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62" t="s">
        <v>36</v>
      </c>
      <c r="B68" s="18"/>
      <c r="C68" s="18"/>
      <c r="D68" s="18"/>
      <c r="E68" s="18"/>
      <c r="F68" s="19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25" t="s">
        <v>15</v>
      </c>
      <c r="B69" s="21"/>
      <c r="C69" s="21"/>
      <c r="D69" s="21"/>
      <c r="E69" s="21"/>
      <c r="F69" s="22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26" t="s">
        <v>16</v>
      </c>
      <c r="B70" s="27" t="s">
        <v>17</v>
      </c>
      <c r="C70" s="27" t="s">
        <v>18</v>
      </c>
      <c r="D70" s="27" t="s">
        <v>19</v>
      </c>
      <c r="E70" s="27" t="s">
        <v>20</v>
      </c>
      <c r="F70" s="28" t="s">
        <v>21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29" t="s">
        <v>22</v>
      </c>
      <c r="B71" s="30">
        <v>1.0</v>
      </c>
      <c r="C71" s="31" t="s">
        <v>23</v>
      </c>
      <c r="D71" s="32"/>
      <c r="E71" s="33">
        <f t="shared" ref="E71:E72" si="5">D71*B71</f>
        <v>0</v>
      </c>
      <c r="F71" s="34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5"/>
      <c r="B72" s="36"/>
      <c r="C72" s="37"/>
      <c r="D72" s="38"/>
      <c r="E72" s="33">
        <f t="shared" si="5"/>
        <v>0</v>
      </c>
      <c r="F72" s="34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9" t="s">
        <v>24</v>
      </c>
      <c r="B73" s="40"/>
      <c r="C73" s="40"/>
      <c r="D73" s="40"/>
      <c r="E73" s="40"/>
      <c r="F73" s="4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42"/>
      <c r="B74" s="43"/>
      <c r="C74" s="44"/>
      <c r="D74" s="32"/>
      <c r="E74" s="33">
        <f>D74*B74</f>
        <v>0</v>
      </c>
      <c r="F74" s="34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9" t="s">
        <v>25</v>
      </c>
      <c r="B75" s="40"/>
      <c r="C75" s="40"/>
      <c r="D75" s="40"/>
      <c r="E75" s="40"/>
      <c r="F75" s="4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29" t="s">
        <v>26</v>
      </c>
      <c r="B76" s="30">
        <v>1.0</v>
      </c>
      <c r="C76" s="31" t="s">
        <v>27</v>
      </c>
      <c r="D76" s="32"/>
      <c r="E76" s="33">
        <f t="shared" ref="E76:E77" si="6">D76*B76</f>
        <v>0</v>
      </c>
      <c r="F76" s="34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45"/>
      <c r="B77" s="46"/>
      <c r="C77" s="47"/>
      <c r="D77" s="38"/>
      <c r="E77" s="48">
        <f t="shared" si="6"/>
        <v>0</v>
      </c>
      <c r="F77" s="4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50" t="s">
        <v>28</v>
      </c>
      <c r="E78" s="51">
        <f>SUMIFS(E71:E77,F71:F77,"Yes")</f>
        <v>0</v>
      </c>
      <c r="F78" s="6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50" t="s">
        <v>29</v>
      </c>
      <c r="E79" s="51">
        <f>7.75%*E78</f>
        <v>0</v>
      </c>
      <c r="F79" s="6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50" t="s">
        <v>30</v>
      </c>
      <c r="E80" s="52">
        <f t="array" ref="E80">SUMIFS(E71:E77,F71:F77,{"","No"})</f>
        <v>0</v>
      </c>
      <c r="F80" s="6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56" t="s">
        <v>31</v>
      </c>
      <c r="B81" s="57"/>
      <c r="C81" s="57"/>
      <c r="D81" s="57"/>
      <c r="E81" s="58">
        <v>0.0</v>
      </c>
      <c r="F81" s="6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50" t="s">
        <v>32</v>
      </c>
      <c r="E82" s="59">
        <f>SUM(E78:E81)</f>
        <v>0</v>
      </c>
      <c r="F82" s="6"/>
      <c r="G82" s="60" t="s">
        <v>37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7"/>
      <c r="B83" s="7"/>
      <c r="C83" s="11"/>
      <c r="D83" s="11"/>
      <c r="E83" s="11"/>
      <c r="F83" s="3"/>
      <c r="G83" s="3"/>
      <c r="H83" s="3"/>
      <c r="I83" s="6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7"/>
      <c r="B84" s="7"/>
      <c r="C84" s="11"/>
      <c r="D84" s="11"/>
      <c r="E84" s="11"/>
      <c r="F84" s="3"/>
      <c r="G84" s="3"/>
      <c r="H84" s="3"/>
      <c r="I84" s="6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7"/>
      <c r="B85" s="7"/>
      <c r="C85" s="11"/>
      <c r="D85" s="11"/>
      <c r="E85" s="11"/>
      <c r="F85" s="3"/>
      <c r="G85" s="3"/>
      <c r="H85" s="3"/>
      <c r="I85" s="6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7"/>
      <c r="B86" s="7"/>
      <c r="C86" s="11"/>
      <c r="D86" s="11"/>
      <c r="E86" s="11"/>
      <c r="F86" s="3"/>
      <c r="G86" s="3"/>
      <c r="H86" s="3"/>
      <c r="I86" s="6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7" t="s">
        <v>2</v>
      </c>
      <c r="C87" s="61" t="str">
        <f>$C$3</f>
        <v/>
      </c>
      <c r="D87" s="9"/>
      <c r="E87" s="9"/>
      <c r="F87" s="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10"/>
      <c r="B88" s="5"/>
      <c r="C88" s="11"/>
      <c r="D88" s="11"/>
      <c r="E88" s="1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7" t="s">
        <v>5</v>
      </c>
      <c r="C89" s="61" t="str">
        <f>$C$5</f>
        <v/>
      </c>
      <c r="D89" s="9"/>
      <c r="E89" s="9"/>
      <c r="F89" s="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7" t="s">
        <v>7</v>
      </c>
      <c r="C90" s="61" t="str">
        <f>$C$6</f>
        <v/>
      </c>
      <c r="D90" s="9"/>
      <c r="E90" s="9"/>
      <c r="F90" s="9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7" t="s">
        <v>9</v>
      </c>
      <c r="C91" s="61" t="str">
        <f>$C$7</f>
        <v/>
      </c>
      <c r="D91" s="9"/>
      <c r="E91" s="9"/>
      <c r="F91" s="9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10"/>
      <c r="B92" s="5"/>
      <c r="C92" s="11"/>
      <c r="D92" s="11"/>
      <c r="E92" s="1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7" t="s">
        <v>12</v>
      </c>
      <c r="C93" s="61" t="str">
        <f>$C$9</f>
        <v/>
      </c>
      <c r="D93" s="9"/>
      <c r="E93" s="9"/>
      <c r="F93" s="9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4"/>
      <c r="B94" s="5"/>
      <c r="C94" s="4"/>
      <c r="D94" s="4"/>
      <c r="E94" s="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4"/>
      <c r="B95" s="5"/>
      <c r="C95" s="4"/>
      <c r="D95" s="4"/>
      <c r="E95" s="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62" t="s">
        <v>38</v>
      </c>
      <c r="B96" s="18"/>
      <c r="C96" s="18"/>
      <c r="D96" s="18"/>
      <c r="E96" s="18"/>
      <c r="F96" s="19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25" t="s">
        <v>15</v>
      </c>
      <c r="B97" s="21"/>
      <c r="C97" s="21"/>
      <c r="D97" s="21"/>
      <c r="E97" s="21"/>
      <c r="F97" s="22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26" t="s">
        <v>16</v>
      </c>
      <c r="B98" s="27" t="s">
        <v>17</v>
      </c>
      <c r="C98" s="27" t="s">
        <v>18</v>
      </c>
      <c r="D98" s="27" t="s">
        <v>19</v>
      </c>
      <c r="E98" s="27" t="s">
        <v>20</v>
      </c>
      <c r="F98" s="28" t="s">
        <v>21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29" t="s">
        <v>22</v>
      </c>
      <c r="B99" s="30">
        <v>1.0</v>
      </c>
      <c r="C99" s="31" t="s">
        <v>23</v>
      </c>
      <c r="D99" s="32"/>
      <c r="E99" s="33">
        <f t="shared" ref="E99:E100" si="7">D99*B99</f>
        <v>0</v>
      </c>
      <c r="F99" s="34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5"/>
      <c r="B100" s="36"/>
      <c r="C100" s="37"/>
      <c r="D100" s="38"/>
      <c r="E100" s="33">
        <f t="shared" si="7"/>
        <v>0</v>
      </c>
      <c r="F100" s="34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9" t="s">
        <v>24</v>
      </c>
      <c r="B101" s="40"/>
      <c r="C101" s="40"/>
      <c r="D101" s="40"/>
      <c r="E101" s="40"/>
      <c r="F101" s="4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42"/>
      <c r="B102" s="43"/>
      <c r="C102" s="44"/>
      <c r="D102" s="32"/>
      <c r="E102" s="33">
        <f>D102*B102</f>
        <v>0</v>
      </c>
      <c r="F102" s="34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9" t="s">
        <v>25</v>
      </c>
      <c r="B103" s="40"/>
      <c r="C103" s="40"/>
      <c r="D103" s="40"/>
      <c r="E103" s="40"/>
      <c r="F103" s="4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29" t="s">
        <v>26</v>
      </c>
      <c r="B104" s="30">
        <v>1.0</v>
      </c>
      <c r="C104" s="31" t="s">
        <v>27</v>
      </c>
      <c r="D104" s="32"/>
      <c r="E104" s="33">
        <f t="shared" ref="E104:E105" si="8">D104*B104</f>
        <v>0</v>
      </c>
      <c r="F104" s="34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45"/>
      <c r="B105" s="46"/>
      <c r="C105" s="47"/>
      <c r="D105" s="38"/>
      <c r="E105" s="48">
        <f t="shared" si="8"/>
        <v>0</v>
      </c>
      <c r="F105" s="49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50" t="s">
        <v>28</v>
      </c>
      <c r="E106" s="51">
        <f>SUMIFS(E99:E105,F99:F105,"Yes")</f>
        <v>0</v>
      </c>
      <c r="F106" s="6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50" t="s">
        <v>29</v>
      </c>
      <c r="E107" s="51">
        <f>7.75%*E106</f>
        <v>0</v>
      </c>
      <c r="F107" s="6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50" t="s">
        <v>30</v>
      </c>
      <c r="E108" s="52">
        <f t="array" ref="E108">SUMIFS(E99:E105,F99:F105,{"","No"})</f>
        <v>0</v>
      </c>
      <c r="F108" s="6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56" t="s">
        <v>31</v>
      </c>
      <c r="B109" s="57"/>
      <c r="C109" s="57"/>
      <c r="D109" s="57"/>
      <c r="E109" s="58">
        <v>0.0</v>
      </c>
      <c r="F109" s="6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50" t="s">
        <v>32</v>
      </c>
      <c r="E110" s="59">
        <f>SUM(E106:E109)</f>
        <v>0</v>
      </c>
      <c r="F110" s="6"/>
      <c r="G110" s="60" t="s">
        <v>39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64"/>
      <c r="B111" s="65"/>
      <c r="C111" s="16"/>
      <c r="D111" s="4"/>
      <c r="E111" s="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64"/>
      <c r="B112" s="65"/>
      <c r="C112" s="16"/>
      <c r="D112" s="4"/>
      <c r="E112" s="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7"/>
      <c r="B113" s="7"/>
      <c r="C113" s="11"/>
      <c r="D113" s="11"/>
      <c r="E113" s="1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7"/>
      <c r="B114" s="7"/>
      <c r="C114" s="11"/>
      <c r="D114" s="11"/>
      <c r="E114" s="1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7" t="s">
        <v>2</v>
      </c>
      <c r="C115" s="61" t="str">
        <f>$C$3</f>
        <v/>
      </c>
      <c r="D115" s="9"/>
      <c r="E115" s="9"/>
      <c r="F115" s="9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10"/>
      <c r="B116" s="5"/>
      <c r="C116" s="11"/>
      <c r="D116" s="11"/>
      <c r="E116" s="1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7" t="s">
        <v>5</v>
      </c>
      <c r="C117" s="61" t="str">
        <f>$C$5</f>
        <v/>
      </c>
      <c r="D117" s="9"/>
      <c r="E117" s="9"/>
      <c r="F117" s="9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7" t="s">
        <v>7</v>
      </c>
      <c r="C118" s="61" t="str">
        <f>$C$6</f>
        <v/>
      </c>
      <c r="D118" s="9"/>
      <c r="E118" s="9"/>
      <c r="F118" s="9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7" t="s">
        <v>9</v>
      </c>
      <c r="C119" s="61" t="str">
        <f>$C$7</f>
        <v/>
      </c>
      <c r="D119" s="9"/>
      <c r="E119" s="9"/>
      <c r="F119" s="9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10"/>
      <c r="B120" s="5"/>
      <c r="C120" s="11"/>
      <c r="D120" s="11"/>
      <c r="E120" s="1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7" t="s">
        <v>12</v>
      </c>
      <c r="C121" s="61" t="str">
        <f>$C$9</f>
        <v/>
      </c>
      <c r="D121" s="9"/>
      <c r="E121" s="9"/>
      <c r="F121" s="9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4"/>
      <c r="B122" s="5"/>
      <c r="C122" s="4"/>
      <c r="D122" s="4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4"/>
      <c r="B123" s="5"/>
      <c r="C123" s="4"/>
      <c r="D123" s="4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62" t="s">
        <v>40</v>
      </c>
      <c r="B124" s="18"/>
      <c r="C124" s="18"/>
      <c r="D124" s="18"/>
      <c r="E124" s="18"/>
      <c r="F124" s="19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25" t="s">
        <v>15</v>
      </c>
      <c r="B125" s="21"/>
      <c r="C125" s="21"/>
      <c r="D125" s="21"/>
      <c r="E125" s="21"/>
      <c r="F125" s="22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26" t="s">
        <v>16</v>
      </c>
      <c r="B126" s="27" t="s">
        <v>17</v>
      </c>
      <c r="C126" s="27" t="s">
        <v>18</v>
      </c>
      <c r="D126" s="27" t="s">
        <v>19</v>
      </c>
      <c r="E126" s="27" t="s">
        <v>20</v>
      </c>
      <c r="F126" s="28" t="s">
        <v>21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29" t="s">
        <v>22</v>
      </c>
      <c r="B127" s="30">
        <v>1.0</v>
      </c>
      <c r="C127" s="31" t="s">
        <v>23</v>
      </c>
      <c r="D127" s="32"/>
      <c r="E127" s="33">
        <f t="shared" ref="E127:E128" si="9">D127*B127</f>
        <v>0</v>
      </c>
      <c r="F127" s="34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5"/>
      <c r="B128" s="36"/>
      <c r="C128" s="37"/>
      <c r="D128" s="38"/>
      <c r="E128" s="33">
        <f t="shared" si="9"/>
        <v>0</v>
      </c>
      <c r="F128" s="34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9" t="s">
        <v>24</v>
      </c>
      <c r="B129" s="40"/>
      <c r="C129" s="40"/>
      <c r="D129" s="40"/>
      <c r="E129" s="40"/>
      <c r="F129" s="4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42"/>
      <c r="B130" s="43"/>
      <c r="C130" s="44"/>
      <c r="D130" s="32"/>
      <c r="E130" s="33">
        <f>D130*B130</f>
        <v>0</v>
      </c>
      <c r="F130" s="34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9" t="s">
        <v>25</v>
      </c>
      <c r="B131" s="40"/>
      <c r="C131" s="40"/>
      <c r="D131" s="40"/>
      <c r="E131" s="40"/>
      <c r="F131" s="4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29" t="s">
        <v>26</v>
      </c>
      <c r="B132" s="30">
        <v>1.0</v>
      </c>
      <c r="C132" s="31" t="s">
        <v>27</v>
      </c>
      <c r="D132" s="32"/>
      <c r="E132" s="33">
        <f t="shared" ref="E132:E133" si="10">D132*B132</f>
        <v>0</v>
      </c>
      <c r="F132" s="34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45"/>
      <c r="B133" s="46"/>
      <c r="C133" s="47"/>
      <c r="D133" s="38"/>
      <c r="E133" s="48">
        <f t="shared" si="10"/>
        <v>0</v>
      </c>
      <c r="F133" s="49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50" t="s">
        <v>28</v>
      </c>
      <c r="E134" s="51">
        <f>SUMIFS(E127:E133,F127:F133,"Yes")</f>
        <v>0</v>
      </c>
      <c r="F134" s="6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50" t="s">
        <v>29</v>
      </c>
      <c r="E135" s="51">
        <f>7.75%*E134</f>
        <v>0</v>
      </c>
      <c r="F135" s="6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50" t="s">
        <v>30</v>
      </c>
      <c r="E136" s="52">
        <f t="array" ref="E136">SUMIFS(E127:E133,F127:F133,{"","No"})</f>
        <v>0</v>
      </c>
      <c r="F136" s="6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56" t="s">
        <v>31</v>
      </c>
      <c r="B137" s="57"/>
      <c r="C137" s="57"/>
      <c r="D137" s="57"/>
      <c r="E137" s="58">
        <v>0.0</v>
      </c>
      <c r="F137" s="6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50" t="s">
        <v>32</v>
      </c>
      <c r="E138" s="59">
        <f>SUM(E134:E137)</f>
        <v>0</v>
      </c>
      <c r="F138" s="6"/>
      <c r="G138" s="60" t="s">
        <v>41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4"/>
      <c r="B139" s="5"/>
      <c r="C139" s="4"/>
      <c r="D139" s="4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7"/>
      <c r="B140" s="7"/>
      <c r="C140" s="11"/>
      <c r="D140" s="11"/>
      <c r="E140" s="1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7"/>
      <c r="B141" s="7"/>
      <c r="C141" s="11"/>
      <c r="D141" s="11"/>
      <c r="E141" s="1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7"/>
      <c r="B142" s="7"/>
      <c r="C142" s="11"/>
      <c r="D142" s="11"/>
      <c r="E142" s="1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7" t="s">
        <v>2</v>
      </c>
      <c r="C143" s="61" t="str">
        <f>$C$3</f>
        <v/>
      </c>
      <c r="D143" s="9"/>
      <c r="E143" s="9"/>
      <c r="F143" s="9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10"/>
      <c r="B144" s="5"/>
      <c r="C144" s="11"/>
      <c r="D144" s="11"/>
      <c r="E144" s="1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7" t="s">
        <v>5</v>
      </c>
      <c r="C145" s="61" t="str">
        <f>$C$5</f>
        <v/>
      </c>
      <c r="D145" s="9"/>
      <c r="E145" s="9"/>
      <c r="F145" s="9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7" t="s">
        <v>7</v>
      </c>
      <c r="C146" s="61" t="str">
        <f>$C$6</f>
        <v/>
      </c>
      <c r="D146" s="9"/>
      <c r="E146" s="9"/>
      <c r="F146" s="9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7" t="s">
        <v>9</v>
      </c>
      <c r="C147" s="61" t="str">
        <f>$C$7</f>
        <v/>
      </c>
      <c r="D147" s="9"/>
      <c r="E147" s="9"/>
      <c r="F147" s="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10"/>
      <c r="B148" s="5"/>
      <c r="C148" s="11"/>
      <c r="D148" s="11"/>
      <c r="E148" s="1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7" t="s">
        <v>12</v>
      </c>
      <c r="C149" s="61" t="str">
        <f>$C$9</f>
        <v/>
      </c>
      <c r="D149" s="9"/>
      <c r="E149" s="9"/>
      <c r="F149" s="9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4"/>
      <c r="B150" s="5"/>
      <c r="C150" s="4"/>
      <c r="D150" s="4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4"/>
      <c r="B151" s="5"/>
      <c r="C151" s="4"/>
      <c r="D151" s="4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62" t="s">
        <v>42</v>
      </c>
      <c r="B152" s="18"/>
      <c r="C152" s="18"/>
      <c r="D152" s="18"/>
      <c r="E152" s="18"/>
      <c r="F152" s="19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25" t="s">
        <v>15</v>
      </c>
      <c r="B153" s="21"/>
      <c r="C153" s="21"/>
      <c r="D153" s="21"/>
      <c r="E153" s="21"/>
      <c r="F153" s="22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26" t="s">
        <v>16</v>
      </c>
      <c r="B154" s="27" t="s">
        <v>17</v>
      </c>
      <c r="C154" s="27" t="s">
        <v>18</v>
      </c>
      <c r="D154" s="27" t="s">
        <v>19</v>
      </c>
      <c r="E154" s="27" t="s">
        <v>20</v>
      </c>
      <c r="F154" s="28" t="s">
        <v>21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29" t="s">
        <v>22</v>
      </c>
      <c r="B155" s="30">
        <v>1.0</v>
      </c>
      <c r="C155" s="31" t="s">
        <v>23</v>
      </c>
      <c r="D155" s="32"/>
      <c r="E155" s="33">
        <f t="shared" ref="E155:E156" si="11">D155*B155</f>
        <v>0</v>
      </c>
      <c r="F155" s="34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5"/>
      <c r="B156" s="36"/>
      <c r="C156" s="37"/>
      <c r="D156" s="38"/>
      <c r="E156" s="33">
        <f t="shared" si="11"/>
        <v>0</v>
      </c>
      <c r="F156" s="34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9" t="s">
        <v>24</v>
      </c>
      <c r="B157" s="40"/>
      <c r="C157" s="40"/>
      <c r="D157" s="40"/>
      <c r="E157" s="40"/>
      <c r="F157" s="4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42"/>
      <c r="B158" s="43"/>
      <c r="C158" s="44"/>
      <c r="D158" s="32"/>
      <c r="E158" s="33">
        <f>D158*B158</f>
        <v>0</v>
      </c>
      <c r="F158" s="34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9" t="s">
        <v>25</v>
      </c>
      <c r="B159" s="40"/>
      <c r="C159" s="40"/>
      <c r="D159" s="40"/>
      <c r="E159" s="40"/>
      <c r="F159" s="4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29" t="s">
        <v>26</v>
      </c>
      <c r="B160" s="30">
        <v>1.0</v>
      </c>
      <c r="C160" s="31" t="s">
        <v>27</v>
      </c>
      <c r="D160" s="32"/>
      <c r="E160" s="33">
        <f t="shared" ref="E160:E161" si="12">D160*B160</f>
        <v>0</v>
      </c>
      <c r="F160" s="34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45"/>
      <c r="B161" s="46"/>
      <c r="C161" s="47"/>
      <c r="D161" s="38"/>
      <c r="E161" s="48">
        <f t="shared" si="12"/>
        <v>0</v>
      </c>
      <c r="F161" s="49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50" t="s">
        <v>28</v>
      </c>
      <c r="E162" s="51">
        <f>SUMIFS(E155:E161,F155:F161,"Yes")</f>
        <v>0</v>
      </c>
      <c r="F162" s="6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50" t="s">
        <v>29</v>
      </c>
      <c r="E163" s="51">
        <f>7.75%*E162</f>
        <v>0</v>
      </c>
      <c r="F163" s="6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50" t="s">
        <v>30</v>
      </c>
      <c r="E164" s="52">
        <f t="array" ref="E164">SUMIFS(E155:E161,F155:F161,{"","No"})</f>
        <v>0</v>
      </c>
      <c r="F164" s="6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56" t="s">
        <v>31</v>
      </c>
      <c r="B165" s="57"/>
      <c r="C165" s="57"/>
      <c r="D165" s="57"/>
      <c r="E165" s="58">
        <v>0.0</v>
      </c>
      <c r="F165" s="6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50" t="s">
        <v>32</v>
      </c>
      <c r="E166" s="59">
        <f>SUM(E162:E165)</f>
        <v>0</v>
      </c>
      <c r="F166" s="6"/>
      <c r="G166" s="60" t="s">
        <v>43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4"/>
      <c r="B167" s="5"/>
      <c r="C167" s="4"/>
      <c r="D167" s="4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7"/>
      <c r="B168" s="7"/>
      <c r="C168" s="11"/>
      <c r="D168" s="11"/>
      <c r="E168" s="1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7"/>
      <c r="B169" s="7"/>
      <c r="C169" s="11"/>
      <c r="D169" s="11"/>
      <c r="E169" s="1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7"/>
      <c r="B170" s="7"/>
      <c r="C170" s="11"/>
      <c r="D170" s="11"/>
      <c r="E170" s="1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7" t="s">
        <v>2</v>
      </c>
      <c r="C171" s="61" t="str">
        <f>$C$3</f>
        <v/>
      </c>
      <c r="D171" s="9"/>
      <c r="E171" s="9"/>
      <c r="F171" s="9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10"/>
      <c r="B172" s="5"/>
      <c r="C172" s="11"/>
      <c r="D172" s="11"/>
      <c r="E172" s="1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7" t="s">
        <v>5</v>
      </c>
      <c r="C173" s="61" t="str">
        <f>$C$5</f>
        <v/>
      </c>
      <c r="D173" s="9"/>
      <c r="E173" s="9"/>
      <c r="F173" s="9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7" t="s">
        <v>7</v>
      </c>
      <c r="C174" s="61" t="str">
        <f>$C$6</f>
        <v/>
      </c>
      <c r="D174" s="9"/>
      <c r="E174" s="9"/>
      <c r="F174" s="9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7" t="s">
        <v>9</v>
      </c>
      <c r="C175" s="61" t="str">
        <f>$C$7</f>
        <v/>
      </c>
      <c r="D175" s="9"/>
      <c r="E175" s="9"/>
      <c r="F175" s="9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10"/>
      <c r="B176" s="5"/>
      <c r="C176" s="11"/>
      <c r="D176" s="11"/>
      <c r="E176" s="1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7" t="s">
        <v>12</v>
      </c>
      <c r="C177" s="61" t="str">
        <f>$C$9</f>
        <v/>
      </c>
      <c r="D177" s="9"/>
      <c r="E177" s="9"/>
      <c r="F177" s="9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4"/>
      <c r="B178" s="5"/>
      <c r="C178" s="4"/>
      <c r="D178" s="4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4"/>
      <c r="B179" s="5"/>
      <c r="C179" s="4"/>
      <c r="D179" s="4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62" t="s">
        <v>44</v>
      </c>
      <c r="B180" s="18"/>
      <c r="C180" s="18"/>
      <c r="D180" s="18"/>
      <c r="E180" s="18"/>
      <c r="F180" s="19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25" t="s">
        <v>15</v>
      </c>
      <c r="B181" s="21"/>
      <c r="C181" s="21"/>
      <c r="D181" s="21"/>
      <c r="E181" s="21"/>
      <c r="F181" s="22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26" t="s">
        <v>16</v>
      </c>
      <c r="B182" s="27" t="s">
        <v>17</v>
      </c>
      <c r="C182" s="27" t="s">
        <v>18</v>
      </c>
      <c r="D182" s="27" t="s">
        <v>19</v>
      </c>
      <c r="E182" s="27" t="s">
        <v>20</v>
      </c>
      <c r="F182" s="28" t="s">
        <v>21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29" t="s">
        <v>22</v>
      </c>
      <c r="B183" s="30">
        <v>1.0</v>
      </c>
      <c r="C183" s="31" t="s">
        <v>23</v>
      </c>
      <c r="D183" s="32"/>
      <c r="E183" s="33">
        <f t="shared" ref="E183:E184" si="13">D183*B183</f>
        <v>0</v>
      </c>
      <c r="F183" s="34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5"/>
      <c r="B184" s="36"/>
      <c r="C184" s="37"/>
      <c r="D184" s="38"/>
      <c r="E184" s="33">
        <f t="shared" si="13"/>
        <v>0</v>
      </c>
      <c r="F184" s="34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9" t="s">
        <v>24</v>
      </c>
      <c r="B185" s="40"/>
      <c r="C185" s="40"/>
      <c r="D185" s="40"/>
      <c r="E185" s="40"/>
      <c r="F185" s="4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42"/>
      <c r="B186" s="43"/>
      <c r="C186" s="44"/>
      <c r="D186" s="32"/>
      <c r="E186" s="33">
        <f>D186*B186</f>
        <v>0</v>
      </c>
      <c r="F186" s="34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9" t="s">
        <v>25</v>
      </c>
      <c r="B187" s="40"/>
      <c r="C187" s="40"/>
      <c r="D187" s="40"/>
      <c r="E187" s="40"/>
      <c r="F187" s="4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29" t="s">
        <v>26</v>
      </c>
      <c r="B188" s="30">
        <v>1.0</v>
      </c>
      <c r="C188" s="31" t="s">
        <v>27</v>
      </c>
      <c r="D188" s="32"/>
      <c r="E188" s="33">
        <f t="shared" ref="E188:E189" si="14">D188*B188</f>
        <v>0</v>
      </c>
      <c r="F188" s="34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45"/>
      <c r="B189" s="46"/>
      <c r="C189" s="47"/>
      <c r="D189" s="38"/>
      <c r="E189" s="48">
        <f t="shared" si="14"/>
        <v>0</v>
      </c>
      <c r="F189" s="49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50" t="s">
        <v>28</v>
      </c>
      <c r="E190" s="51">
        <f>SUMIFS(E183:E189,F183:F189,"Yes")</f>
        <v>0</v>
      </c>
      <c r="F190" s="6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50" t="s">
        <v>29</v>
      </c>
      <c r="E191" s="51">
        <f>7.75%*E190</f>
        <v>0</v>
      </c>
      <c r="F191" s="6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50" t="s">
        <v>30</v>
      </c>
      <c r="E192" s="52">
        <f t="array" ref="E192">SUMIFS(E183:E189,F183:F189,{"","No"})</f>
        <v>0</v>
      </c>
      <c r="F192" s="6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56" t="s">
        <v>31</v>
      </c>
      <c r="B193" s="57"/>
      <c r="C193" s="57"/>
      <c r="D193" s="57"/>
      <c r="E193" s="58">
        <v>0.0</v>
      </c>
      <c r="F193" s="6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50" t="s">
        <v>32</v>
      </c>
      <c r="E194" s="59">
        <f>SUM(E190:E193)</f>
        <v>0</v>
      </c>
      <c r="F194" s="6"/>
      <c r="G194" s="60" t="s">
        <v>45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4"/>
      <c r="B195" s="5"/>
      <c r="C195" s="4"/>
      <c r="D195" s="4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7"/>
      <c r="B196" s="7"/>
      <c r="C196" s="11"/>
      <c r="D196" s="11"/>
      <c r="E196" s="1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7"/>
      <c r="B197" s="7"/>
      <c r="C197" s="11"/>
      <c r="D197" s="11"/>
      <c r="E197" s="1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7"/>
      <c r="B198" s="7"/>
      <c r="C198" s="11"/>
      <c r="D198" s="11"/>
      <c r="E198" s="1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7" t="s">
        <v>2</v>
      </c>
      <c r="C199" s="61" t="str">
        <f>$C$3</f>
        <v/>
      </c>
      <c r="D199" s="9"/>
      <c r="E199" s="9"/>
      <c r="F199" s="9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10"/>
      <c r="B200" s="5"/>
      <c r="C200" s="11"/>
      <c r="D200" s="11"/>
      <c r="E200" s="1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7" t="s">
        <v>5</v>
      </c>
      <c r="C201" s="61" t="str">
        <f>$C$5</f>
        <v/>
      </c>
      <c r="D201" s="9"/>
      <c r="E201" s="9"/>
      <c r="F201" s="9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7" t="s">
        <v>7</v>
      </c>
      <c r="C202" s="61" t="str">
        <f>$C$6</f>
        <v/>
      </c>
      <c r="D202" s="9"/>
      <c r="E202" s="9"/>
      <c r="F202" s="9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7" t="s">
        <v>9</v>
      </c>
      <c r="C203" s="61" t="str">
        <f>$C$7</f>
        <v/>
      </c>
      <c r="D203" s="9"/>
      <c r="E203" s="9"/>
      <c r="F203" s="9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10"/>
      <c r="B204" s="5"/>
      <c r="C204" s="11"/>
      <c r="D204" s="11"/>
      <c r="E204" s="1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7" t="s">
        <v>12</v>
      </c>
      <c r="C205" s="61" t="str">
        <f>$C$9</f>
        <v/>
      </c>
      <c r="D205" s="9"/>
      <c r="E205" s="9"/>
      <c r="F205" s="9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4"/>
      <c r="B206" s="5"/>
      <c r="C206" s="4"/>
      <c r="D206" s="4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4"/>
      <c r="B207" s="5"/>
      <c r="C207" s="4"/>
      <c r="D207" s="4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62" t="s">
        <v>46</v>
      </c>
      <c r="B208" s="18"/>
      <c r="C208" s="18"/>
      <c r="D208" s="18"/>
      <c r="E208" s="18"/>
      <c r="F208" s="19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25" t="s">
        <v>15</v>
      </c>
      <c r="B209" s="21"/>
      <c r="C209" s="21"/>
      <c r="D209" s="21"/>
      <c r="E209" s="21"/>
      <c r="F209" s="22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26" t="s">
        <v>16</v>
      </c>
      <c r="B210" s="27" t="s">
        <v>17</v>
      </c>
      <c r="C210" s="27" t="s">
        <v>18</v>
      </c>
      <c r="D210" s="27" t="s">
        <v>19</v>
      </c>
      <c r="E210" s="27" t="s">
        <v>20</v>
      </c>
      <c r="F210" s="28" t="s">
        <v>21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29" t="s">
        <v>22</v>
      </c>
      <c r="B211" s="30">
        <v>1.0</v>
      </c>
      <c r="C211" s="31" t="s">
        <v>23</v>
      </c>
      <c r="D211" s="32"/>
      <c r="E211" s="33">
        <f t="shared" ref="E211:E212" si="15">D211*B211</f>
        <v>0</v>
      </c>
      <c r="F211" s="3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5"/>
      <c r="B212" s="36"/>
      <c r="C212" s="37"/>
      <c r="D212" s="38"/>
      <c r="E212" s="33">
        <f t="shared" si="15"/>
        <v>0</v>
      </c>
      <c r="F212" s="3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9" t="s">
        <v>24</v>
      </c>
      <c r="B213" s="40"/>
      <c r="C213" s="40"/>
      <c r="D213" s="40"/>
      <c r="E213" s="40"/>
      <c r="F213" s="4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42"/>
      <c r="B214" s="43"/>
      <c r="C214" s="44"/>
      <c r="D214" s="32"/>
      <c r="E214" s="33">
        <f>D214*B214</f>
        <v>0</v>
      </c>
      <c r="F214" s="3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9" t="s">
        <v>25</v>
      </c>
      <c r="B215" s="40"/>
      <c r="C215" s="40"/>
      <c r="D215" s="40"/>
      <c r="E215" s="40"/>
      <c r="F215" s="4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29" t="s">
        <v>26</v>
      </c>
      <c r="B216" s="30">
        <v>1.0</v>
      </c>
      <c r="C216" s="31" t="s">
        <v>27</v>
      </c>
      <c r="D216" s="32"/>
      <c r="E216" s="33">
        <f t="shared" ref="E216:E217" si="16">D216*B216</f>
        <v>0</v>
      </c>
      <c r="F216" s="3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45"/>
      <c r="B217" s="46"/>
      <c r="C217" s="47"/>
      <c r="D217" s="38"/>
      <c r="E217" s="48">
        <f t="shared" si="16"/>
        <v>0</v>
      </c>
      <c r="F217" s="49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50" t="s">
        <v>28</v>
      </c>
      <c r="E218" s="51">
        <f>SUMIFS(E211:E217,F211:F217,"Yes")</f>
        <v>0</v>
      </c>
      <c r="F218" s="6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50" t="s">
        <v>29</v>
      </c>
      <c r="E219" s="51">
        <f>7.75%*E218</f>
        <v>0</v>
      </c>
      <c r="F219" s="6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50" t="s">
        <v>30</v>
      </c>
      <c r="E220" s="52">
        <f t="array" ref="E220">SUMIFS(E211:E217,F211:F217,{"","No"})</f>
        <v>0</v>
      </c>
      <c r="F220" s="6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56" t="s">
        <v>31</v>
      </c>
      <c r="B221" s="57"/>
      <c r="C221" s="57"/>
      <c r="D221" s="57"/>
      <c r="E221" s="58">
        <v>0.0</v>
      </c>
      <c r="F221" s="6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50" t="s">
        <v>32</v>
      </c>
      <c r="E222" s="59">
        <f>SUM(E218:E221)</f>
        <v>0</v>
      </c>
      <c r="F222" s="6"/>
      <c r="G222" s="60" t="s">
        <v>47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4"/>
      <c r="B223" s="5"/>
      <c r="C223" s="4"/>
      <c r="D223" s="4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7"/>
      <c r="B224" s="7"/>
      <c r="C224" s="11"/>
      <c r="D224" s="11"/>
      <c r="E224" s="1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7"/>
      <c r="B225" s="7"/>
      <c r="C225" s="11"/>
      <c r="D225" s="11"/>
      <c r="E225" s="1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66"/>
      <c r="B226" s="67"/>
      <c r="C226" s="6"/>
      <c r="D226" s="6"/>
      <c r="E226" s="6"/>
      <c r="F226" s="6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7" t="s">
        <v>2</v>
      </c>
      <c r="C227" s="61" t="str">
        <f>$C$3</f>
        <v/>
      </c>
      <c r="D227" s="9"/>
      <c r="E227" s="9"/>
      <c r="F227" s="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10"/>
      <c r="B228" s="5"/>
      <c r="C228" s="11"/>
      <c r="D228" s="11"/>
      <c r="E228" s="1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7" t="s">
        <v>5</v>
      </c>
      <c r="C229" s="61" t="str">
        <f>$C$5</f>
        <v/>
      </c>
      <c r="D229" s="9"/>
      <c r="E229" s="9"/>
      <c r="F229" s="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7" t="s">
        <v>7</v>
      </c>
      <c r="C230" s="61" t="str">
        <f>$C$6</f>
        <v/>
      </c>
      <c r="D230" s="9"/>
      <c r="E230" s="9"/>
      <c r="F230" s="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7" t="s">
        <v>9</v>
      </c>
      <c r="C231" s="61" t="str">
        <f>$C$7</f>
        <v/>
      </c>
      <c r="D231" s="9"/>
      <c r="E231" s="9"/>
      <c r="F231" s="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10"/>
      <c r="B232" s="5"/>
      <c r="C232" s="11"/>
      <c r="D232" s="11"/>
      <c r="E232" s="1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7" t="s">
        <v>12</v>
      </c>
      <c r="C233" s="61" t="str">
        <f>$C$9</f>
        <v/>
      </c>
      <c r="D233" s="9"/>
      <c r="E233" s="9"/>
      <c r="F233" s="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4"/>
      <c r="B234" s="5"/>
      <c r="C234" s="4"/>
      <c r="D234" s="4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4"/>
      <c r="B235" s="5"/>
      <c r="C235" s="4"/>
      <c r="D235" s="4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62" t="s">
        <v>48</v>
      </c>
      <c r="B236" s="18"/>
      <c r="C236" s="18"/>
      <c r="D236" s="18"/>
      <c r="E236" s="18"/>
      <c r="F236" s="1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25" t="s">
        <v>15</v>
      </c>
      <c r="B237" s="21"/>
      <c r="C237" s="21"/>
      <c r="D237" s="21"/>
      <c r="E237" s="21"/>
      <c r="F237" s="22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26" t="s">
        <v>16</v>
      </c>
      <c r="B238" s="27" t="s">
        <v>17</v>
      </c>
      <c r="C238" s="27" t="s">
        <v>18</v>
      </c>
      <c r="D238" s="27" t="s">
        <v>19</v>
      </c>
      <c r="E238" s="27" t="s">
        <v>20</v>
      </c>
      <c r="F238" s="28" t="s">
        <v>21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29" t="s">
        <v>22</v>
      </c>
      <c r="B239" s="30">
        <v>1.0</v>
      </c>
      <c r="C239" s="31" t="s">
        <v>49</v>
      </c>
      <c r="D239" s="32"/>
      <c r="E239" s="33">
        <f t="shared" ref="E239:E241" si="17">D239*B239</f>
        <v>0</v>
      </c>
      <c r="F239" s="3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42" t="s">
        <v>50</v>
      </c>
      <c r="B240" s="43">
        <v>2.0</v>
      </c>
      <c r="C240" s="44" t="s">
        <v>51</v>
      </c>
      <c r="D240" s="32"/>
      <c r="E240" s="33">
        <f t="shared" si="17"/>
        <v>0</v>
      </c>
      <c r="F240" s="3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5"/>
      <c r="B241" s="36"/>
      <c r="C241" s="37"/>
      <c r="D241" s="38"/>
      <c r="E241" s="33">
        <f t="shared" si="17"/>
        <v>0</v>
      </c>
      <c r="F241" s="3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9" t="s">
        <v>24</v>
      </c>
      <c r="B242" s="40"/>
      <c r="C242" s="40"/>
      <c r="D242" s="40"/>
      <c r="E242" s="40"/>
      <c r="F242" s="4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42"/>
      <c r="B243" s="43"/>
      <c r="C243" s="44"/>
      <c r="D243" s="32"/>
      <c r="E243" s="33">
        <f>D243*B243</f>
        <v>0</v>
      </c>
      <c r="F243" s="3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9" t="s">
        <v>25</v>
      </c>
      <c r="B244" s="40"/>
      <c r="C244" s="40"/>
      <c r="D244" s="40"/>
      <c r="E244" s="40"/>
      <c r="F244" s="4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29" t="s">
        <v>26</v>
      </c>
      <c r="B245" s="30">
        <v>1.0</v>
      </c>
      <c r="C245" s="31" t="s">
        <v>27</v>
      </c>
      <c r="D245" s="32"/>
      <c r="E245" s="33">
        <f t="shared" ref="E245:E247" si="18">D245*B245</f>
        <v>0</v>
      </c>
      <c r="F245" s="3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42" t="s">
        <v>52</v>
      </c>
      <c r="B246" s="43">
        <v>1.0</v>
      </c>
      <c r="C246" s="44" t="s">
        <v>53</v>
      </c>
      <c r="D246" s="32"/>
      <c r="E246" s="33">
        <f t="shared" si="18"/>
        <v>0</v>
      </c>
      <c r="F246" s="3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45"/>
      <c r="B247" s="46"/>
      <c r="C247" s="47"/>
      <c r="D247" s="38"/>
      <c r="E247" s="48">
        <f t="shared" si="18"/>
        <v>0</v>
      </c>
      <c r="F247" s="4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50" t="s">
        <v>28</v>
      </c>
      <c r="E248" s="51">
        <f>SUMIFS(E239:E247,F239:F247,"Yes")</f>
        <v>0</v>
      </c>
      <c r="F248" s="6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50" t="s">
        <v>29</v>
      </c>
      <c r="E249" s="51">
        <f>7.75%*E248</f>
        <v>0</v>
      </c>
      <c r="F249" s="6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50" t="s">
        <v>30</v>
      </c>
      <c r="E250" s="52">
        <f t="array" ref="E250">SUMIFS(E239:E247,F239:F247,{"","No"})</f>
        <v>0</v>
      </c>
      <c r="F250" s="6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56" t="s">
        <v>31</v>
      </c>
      <c r="B251" s="57"/>
      <c r="C251" s="57"/>
      <c r="D251" s="57"/>
      <c r="E251" s="58">
        <v>0.0</v>
      </c>
      <c r="F251" s="6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50" t="s">
        <v>32</v>
      </c>
      <c r="E252" s="59">
        <f>SUM(E248:E251)</f>
        <v>0</v>
      </c>
      <c r="F252" s="6"/>
      <c r="G252" s="60" t="s">
        <v>54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64"/>
      <c r="B253" s="65"/>
      <c r="C253" s="16"/>
      <c r="D253" s="4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64"/>
      <c r="B254" s="65"/>
      <c r="C254" s="16"/>
      <c r="D254" s="4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64"/>
      <c r="B255" s="65"/>
      <c r="C255" s="16"/>
      <c r="D255" s="4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64"/>
      <c r="B256" s="65"/>
      <c r="C256" s="16"/>
      <c r="D256" s="4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7" t="s">
        <v>2</v>
      </c>
      <c r="C257" s="61" t="str">
        <f>$C$3</f>
        <v/>
      </c>
      <c r="D257" s="9"/>
      <c r="E257" s="9"/>
      <c r="F257" s="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10"/>
      <c r="B258" s="5"/>
      <c r="C258" s="11"/>
      <c r="D258" s="11"/>
      <c r="E258" s="1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7" t="s">
        <v>5</v>
      </c>
      <c r="C259" s="61" t="str">
        <f>$C$5</f>
        <v/>
      </c>
      <c r="D259" s="9"/>
      <c r="E259" s="9"/>
      <c r="F259" s="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7" t="s">
        <v>7</v>
      </c>
      <c r="C260" s="61" t="str">
        <f>$C$6</f>
        <v/>
      </c>
      <c r="D260" s="9"/>
      <c r="E260" s="9"/>
      <c r="F260" s="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7" t="s">
        <v>9</v>
      </c>
      <c r="C261" s="61" t="str">
        <f>$C$7</f>
        <v/>
      </c>
      <c r="D261" s="9"/>
      <c r="E261" s="9"/>
      <c r="F261" s="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10"/>
      <c r="B262" s="5"/>
      <c r="C262" s="11"/>
      <c r="D262" s="11"/>
      <c r="E262" s="1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7" t="s">
        <v>12</v>
      </c>
      <c r="C263" s="61" t="str">
        <f>$C$9</f>
        <v/>
      </c>
      <c r="D263" s="9"/>
      <c r="E263" s="9"/>
      <c r="F263" s="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4"/>
      <c r="B264" s="5"/>
      <c r="C264" s="4"/>
      <c r="D264" s="4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4"/>
      <c r="B265" s="5"/>
      <c r="C265" s="4"/>
      <c r="D265" s="4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62" t="s">
        <v>55</v>
      </c>
      <c r="B266" s="18"/>
      <c r="C266" s="18"/>
      <c r="D266" s="18"/>
      <c r="E266" s="18"/>
      <c r="F266" s="1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25" t="s">
        <v>15</v>
      </c>
      <c r="B267" s="21"/>
      <c r="C267" s="21"/>
      <c r="D267" s="21"/>
      <c r="E267" s="21"/>
      <c r="F267" s="22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26" t="s">
        <v>16</v>
      </c>
      <c r="B268" s="27" t="s">
        <v>17</v>
      </c>
      <c r="C268" s="27" t="s">
        <v>18</v>
      </c>
      <c r="D268" s="27" t="s">
        <v>19</v>
      </c>
      <c r="E268" s="27" t="s">
        <v>20</v>
      </c>
      <c r="F268" s="28" t="s">
        <v>21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29" t="s">
        <v>22</v>
      </c>
      <c r="B269" s="30">
        <v>1.0</v>
      </c>
      <c r="C269" s="31" t="s">
        <v>23</v>
      </c>
      <c r="D269" s="32"/>
      <c r="E269" s="33">
        <f t="shared" ref="E269:E270" si="19">D269*B269</f>
        <v>0</v>
      </c>
      <c r="F269" s="3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5"/>
      <c r="B270" s="36"/>
      <c r="C270" s="37"/>
      <c r="D270" s="38"/>
      <c r="E270" s="33">
        <f t="shared" si="19"/>
        <v>0</v>
      </c>
      <c r="F270" s="3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9" t="s">
        <v>24</v>
      </c>
      <c r="B271" s="40"/>
      <c r="C271" s="40"/>
      <c r="D271" s="40"/>
      <c r="E271" s="40"/>
      <c r="F271" s="4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42"/>
      <c r="B272" s="43"/>
      <c r="C272" s="44"/>
      <c r="D272" s="32"/>
      <c r="E272" s="33">
        <f>D272*B272</f>
        <v>0</v>
      </c>
      <c r="F272" s="3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9" t="s">
        <v>25</v>
      </c>
      <c r="B273" s="40"/>
      <c r="C273" s="40"/>
      <c r="D273" s="40"/>
      <c r="E273" s="40"/>
      <c r="F273" s="4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29" t="s">
        <v>26</v>
      </c>
      <c r="B274" s="30">
        <v>1.0</v>
      </c>
      <c r="C274" s="31" t="s">
        <v>27</v>
      </c>
      <c r="D274" s="32"/>
      <c r="E274" s="33">
        <f t="shared" ref="E274:E275" si="20">D274*B274</f>
        <v>0</v>
      </c>
      <c r="F274" s="3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45"/>
      <c r="B275" s="46"/>
      <c r="C275" s="47"/>
      <c r="D275" s="38"/>
      <c r="E275" s="48">
        <f t="shared" si="20"/>
        <v>0</v>
      </c>
      <c r="F275" s="49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50" t="s">
        <v>28</v>
      </c>
      <c r="E276" s="51">
        <f>SUMIFS(E269:E275,F269:F275,"Yes")</f>
        <v>0</v>
      </c>
      <c r="F276" s="6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50" t="s">
        <v>29</v>
      </c>
      <c r="E277" s="51">
        <f>7.75%*E276</f>
        <v>0</v>
      </c>
      <c r="F277" s="6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50" t="s">
        <v>30</v>
      </c>
      <c r="E278" s="52">
        <f t="array" ref="E278">SUMIFS(E269:E275,F269:F275,{"","No"})</f>
        <v>0</v>
      </c>
      <c r="F278" s="6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56" t="s">
        <v>31</v>
      </c>
      <c r="B279" s="57"/>
      <c r="C279" s="57"/>
      <c r="D279" s="57"/>
      <c r="E279" s="58">
        <v>0.0</v>
      </c>
      <c r="F279" s="6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50" t="s">
        <v>32</v>
      </c>
      <c r="E280" s="59">
        <f>SUM(E276:E279)</f>
        <v>0</v>
      </c>
      <c r="F280" s="6"/>
      <c r="G280" s="60" t="s">
        <v>56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4"/>
      <c r="B281" s="5"/>
      <c r="C281" s="4"/>
      <c r="D281" s="4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4"/>
      <c r="B282" s="5"/>
      <c r="C282" s="4"/>
      <c r="D282" s="4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4"/>
      <c r="B283" s="5"/>
      <c r="C283" s="4"/>
      <c r="D283" s="4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4"/>
      <c r="B284" s="5"/>
      <c r="C284" s="4"/>
      <c r="D284" s="4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7" t="s">
        <v>2</v>
      </c>
      <c r="C285" s="61" t="str">
        <f>$C$3</f>
        <v/>
      </c>
      <c r="D285" s="9"/>
      <c r="E285" s="9"/>
      <c r="F285" s="9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10"/>
      <c r="B286" s="5"/>
      <c r="C286" s="11"/>
      <c r="D286" s="11"/>
      <c r="E286" s="1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7" t="s">
        <v>5</v>
      </c>
      <c r="C287" s="61" t="str">
        <f>$C$5</f>
        <v/>
      </c>
      <c r="D287" s="9"/>
      <c r="E287" s="9"/>
      <c r="F287" s="9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7" t="s">
        <v>7</v>
      </c>
      <c r="C288" s="61" t="str">
        <f>$C$6</f>
        <v/>
      </c>
      <c r="D288" s="9"/>
      <c r="E288" s="9"/>
      <c r="F288" s="9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7" t="s">
        <v>9</v>
      </c>
      <c r="C289" s="61" t="str">
        <f>$C$7</f>
        <v/>
      </c>
      <c r="D289" s="9"/>
      <c r="E289" s="9"/>
      <c r="F289" s="9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10"/>
      <c r="B290" s="5"/>
      <c r="C290" s="11"/>
      <c r="D290" s="11"/>
      <c r="E290" s="1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7" t="s">
        <v>12</v>
      </c>
      <c r="C291" s="61" t="str">
        <f>$C$9</f>
        <v/>
      </c>
      <c r="D291" s="9"/>
      <c r="E291" s="9"/>
      <c r="F291" s="9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4"/>
      <c r="B292" s="5"/>
      <c r="C292" s="4"/>
      <c r="D292" s="4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4"/>
      <c r="B293" s="5"/>
      <c r="C293" s="4"/>
      <c r="D293" s="4"/>
      <c r="E293" s="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62" t="s">
        <v>57</v>
      </c>
      <c r="B294" s="18"/>
      <c r="C294" s="18"/>
      <c r="D294" s="18"/>
      <c r="E294" s="18"/>
      <c r="F294" s="19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25" t="s">
        <v>15</v>
      </c>
      <c r="B295" s="21"/>
      <c r="C295" s="21"/>
      <c r="D295" s="21"/>
      <c r="E295" s="21"/>
      <c r="F295" s="22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26" t="s">
        <v>16</v>
      </c>
      <c r="B296" s="27" t="s">
        <v>17</v>
      </c>
      <c r="C296" s="27" t="s">
        <v>18</v>
      </c>
      <c r="D296" s="27" t="s">
        <v>19</v>
      </c>
      <c r="E296" s="27" t="s">
        <v>20</v>
      </c>
      <c r="F296" s="28" t="s">
        <v>21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29" t="s">
        <v>22</v>
      </c>
      <c r="B297" s="30">
        <v>1.0</v>
      </c>
      <c r="C297" s="31" t="s">
        <v>23</v>
      </c>
      <c r="D297" s="32"/>
      <c r="E297" s="33">
        <f t="shared" ref="E297:E298" si="21">D297*B297</f>
        <v>0</v>
      </c>
      <c r="F297" s="3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5"/>
      <c r="B298" s="36"/>
      <c r="C298" s="37"/>
      <c r="D298" s="38"/>
      <c r="E298" s="33">
        <f t="shared" si="21"/>
        <v>0</v>
      </c>
      <c r="F298" s="3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9" t="s">
        <v>24</v>
      </c>
      <c r="B299" s="40"/>
      <c r="C299" s="40"/>
      <c r="D299" s="40"/>
      <c r="E299" s="40"/>
      <c r="F299" s="4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42"/>
      <c r="B300" s="43"/>
      <c r="C300" s="44"/>
      <c r="D300" s="32"/>
      <c r="E300" s="33">
        <f>D300*B300</f>
        <v>0</v>
      </c>
      <c r="F300" s="3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9" t="s">
        <v>25</v>
      </c>
      <c r="B301" s="40"/>
      <c r="C301" s="40"/>
      <c r="D301" s="40"/>
      <c r="E301" s="40"/>
      <c r="F301" s="4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29" t="s">
        <v>26</v>
      </c>
      <c r="B302" s="30">
        <v>1.0</v>
      </c>
      <c r="C302" s="31" t="s">
        <v>27</v>
      </c>
      <c r="D302" s="32"/>
      <c r="E302" s="33">
        <f t="shared" ref="E302:E303" si="22">D302*B302</f>
        <v>0</v>
      </c>
      <c r="F302" s="3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45"/>
      <c r="B303" s="46"/>
      <c r="C303" s="47"/>
      <c r="D303" s="38"/>
      <c r="E303" s="48">
        <f t="shared" si="22"/>
        <v>0</v>
      </c>
      <c r="F303" s="49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50" t="s">
        <v>28</v>
      </c>
      <c r="E304" s="51">
        <f>SUMIFS(E297:E303,F297:F303,"Yes")</f>
        <v>0</v>
      </c>
      <c r="F304" s="6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50" t="s">
        <v>29</v>
      </c>
      <c r="E305" s="51">
        <f>7.75%*E304</f>
        <v>0</v>
      </c>
      <c r="F305" s="6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50" t="s">
        <v>30</v>
      </c>
      <c r="E306" s="52">
        <f t="array" ref="E306">SUMIFS(E297:E303,F297:F303,{"","No"})</f>
        <v>0</v>
      </c>
      <c r="F306" s="6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56" t="s">
        <v>31</v>
      </c>
      <c r="B307" s="57"/>
      <c r="C307" s="57"/>
      <c r="D307" s="57"/>
      <c r="E307" s="58">
        <v>0.0</v>
      </c>
      <c r="F307" s="6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50" t="s">
        <v>32</v>
      </c>
      <c r="E308" s="59">
        <f>SUM(E304:E307)</f>
        <v>0</v>
      </c>
      <c r="F308" s="6"/>
      <c r="G308" s="60" t="s">
        <v>58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64"/>
      <c r="B309" s="65"/>
      <c r="C309" s="16"/>
      <c r="D309" s="4"/>
      <c r="E309" s="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64"/>
      <c r="B310" s="65"/>
      <c r="C310" s="16"/>
      <c r="D310" s="4"/>
      <c r="E310" s="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64"/>
      <c r="B311" s="65"/>
      <c r="C311" s="16"/>
      <c r="D311" s="4"/>
      <c r="E311" s="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64"/>
      <c r="B312" s="65"/>
      <c r="C312" s="16"/>
      <c r="D312" s="4"/>
      <c r="E312" s="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7" t="s">
        <v>2</v>
      </c>
      <c r="C313" s="61" t="str">
        <f>$C$3</f>
        <v/>
      </c>
      <c r="D313" s="9"/>
      <c r="E313" s="9"/>
      <c r="F313" s="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10"/>
      <c r="B314" s="5"/>
      <c r="C314" s="11"/>
      <c r="D314" s="11"/>
      <c r="E314" s="1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7" t="s">
        <v>5</v>
      </c>
      <c r="C315" s="61" t="str">
        <f>$C$5</f>
        <v/>
      </c>
      <c r="D315" s="9"/>
      <c r="E315" s="9"/>
      <c r="F315" s="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7" t="s">
        <v>7</v>
      </c>
      <c r="C316" s="61" t="str">
        <f>$C$6</f>
        <v/>
      </c>
      <c r="D316" s="9"/>
      <c r="E316" s="9"/>
      <c r="F316" s="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7" t="s">
        <v>9</v>
      </c>
      <c r="C317" s="61" t="str">
        <f>$C$7</f>
        <v/>
      </c>
      <c r="D317" s="9"/>
      <c r="E317" s="9"/>
      <c r="F317" s="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10"/>
      <c r="B318" s="5"/>
      <c r="C318" s="11"/>
      <c r="D318" s="11"/>
      <c r="E318" s="1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7" t="s">
        <v>12</v>
      </c>
      <c r="C319" s="61" t="str">
        <f>$C$9</f>
        <v/>
      </c>
      <c r="D319" s="9"/>
      <c r="E319" s="9"/>
      <c r="F319" s="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4"/>
      <c r="B320" s="5"/>
      <c r="C320" s="4"/>
      <c r="D320" s="4"/>
      <c r="E320" s="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4"/>
      <c r="B321" s="5"/>
      <c r="C321" s="4"/>
      <c r="D321" s="4"/>
      <c r="E321" s="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62" t="s">
        <v>59</v>
      </c>
      <c r="B322" s="18"/>
      <c r="C322" s="18"/>
      <c r="D322" s="18"/>
      <c r="E322" s="18"/>
      <c r="F322" s="1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25" t="s">
        <v>15</v>
      </c>
      <c r="B323" s="21"/>
      <c r="C323" s="21"/>
      <c r="D323" s="21"/>
      <c r="E323" s="21"/>
      <c r="F323" s="22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26" t="s">
        <v>16</v>
      </c>
      <c r="B324" s="27" t="s">
        <v>17</v>
      </c>
      <c r="C324" s="27" t="s">
        <v>18</v>
      </c>
      <c r="D324" s="27" t="s">
        <v>19</v>
      </c>
      <c r="E324" s="27" t="s">
        <v>20</v>
      </c>
      <c r="F324" s="28" t="s">
        <v>21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29" t="s">
        <v>22</v>
      </c>
      <c r="B325" s="30">
        <v>1.0</v>
      </c>
      <c r="C325" s="31" t="s">
        <v>23</v>
      </c>
      <c r="D325" s="32"/>
      <c r="E325" s="33">
        <f t="shared" ref="E325:E326" si="23">D325*B325</f>
        <v>0</v>
      </c>
      <c r="F325" s="3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5"/>
      <c r="B326" s="36"/>
      <c r="C326" s="37"/>
      <c r="D326" s="38"/>
      <c r="E326" s="33">
        <f t="shared" si="23"/>
        <v>0</v>
      </c>
      <c r="F326" s="34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9" t="s">
        <v>24</v>
      </c>
      <c r="B327" s="40"/>
      <c r="C327" s="40"/>
      <c r="D327" s="40"/>
      <c r="E327" s="40"/>
      <c r="F327" s="4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42"/>
      <c r="B328" s="43"/>
      <c r="C328" s="44"/>
      <c r="D328" s="32"/>
      <c r="E328" s="33">
        <f>D328*B328</f>
        <v>0</v>
      </c>
      <c r="F328" s="3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9" t="s">
        <v>25</v>
      </c>
      <c r="B329" s="40"/>
      <c r="C329" s="40"/>
      <c r="D329" s="40"/>
      <c r="E329" s="40"/>
      <c r="F329" s="4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29" t="s">
        <v>26</v>
      </c>
      <c r="B330" s="30">
        <v>1.0</v>
      </c>
      <c r="C330" s="31" t="s">
        <v>27</v>
      </c>
      <c r="D330" s="32"/>
      <c r="E330" s="33">
        <f t="shared" ref="E330:E331" si="24">D330*B330</f>
        <v>0</v>
      </c>
      <c r="F330" s="34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45"/>
      <c r="B331" s="46"/>
      <c r="C331" s="47"/>
      <c r="D331" s="38"/>
      <c r="E331" s="48">
        <f t="shared" si="24"/>
        <v>0</v>
      </c>
      <c r="F331" s="49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50" t="s">
        <v>28</v>
      </c>
      <c r="E332" s="51">
        <f>SUMIFS(E325:E331,F325:F331,"Yes")</f>
        <v>0</v>
      </c>
      <c r="F332" s="6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50" t="s">
        <v>29</v>
      </c>
      <c r="E333" s="51">
        <f>7.75%*E332</f>
        <v>0</v>
      </c>
      <c r="F333" s="6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50" t="s">
        <v>30</v>
      </c>
      <c r="E334" s="52">
        <f t="array" ref="E334">SUMIFS(E325:E331,F325:F331,{"","No"})</f>
        <v>0</v>
      </c>
      <c r="F334" s="6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56" t="s">
        <v>31</v>
      </c>
      <c r="B335" s="57"/>
      <c r="C335" s="57"/>
      <c r="D335" s="57"/>
      <c r="E335" s="58">
        <v>0.0</v>
      </c>
      <c r="F335" s="6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50" t="s">
        <v>32</v>
      </c>
      <c r="E336" s="59">
        <f>SUM(E332:E335)</f>
        <v>0</v>
      </c>
      <c r="F336" s="6"/>
      <c r="G336" s="60" t="s">
        <v>60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64"/>
      <c r="B337" s="65"/>
      <c r="C337" s="16"/>
      <c r="D337" s="4"/>
      <c r="E337" s="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64"/>
      <c r="B338" s="65"/>
      <c r="C338" s="16"/>
      <c r="D338" s="4"/>
      <c r="E338" s="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64"/>
      <c r="B339" s="65"/>
      <c r="C339" s="16"/>
      <c r="D339" s="4"/>
      <c r="E339" s="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64"/>
      <c r="B340" s="65"/>
      <c r="C340" s="16"/>
      <c r="D340" s="4"/>
      <c r="E340" s="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7" t="s">
        <v>2</v>
      </c>
      <c r="C341" s="61" t="str">
        <f>$C$3</f>
        <v/>
      </c>
      <c r="D341" s="9"/>
      <c r="E341" s="9"/>
      <c r="F341" s="9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10"/>
      <c r="B342" s="5"/>
      <c r="C342" s="11"/>
      <c r="D342" s="11"/>
      <c r="E342" s="1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7" t="s">
        <v>5</v>
      </c>
      <c r="C343" s="61" t="str">
        <f>$C$5</f>
        <v/>
      </c>
      <c r="D343" s="9"/>
      <c r="E343" s="9"/>
      <c r="F343" s="9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7" t="s">
        <v>7</v>
      </c>
      <c r="C344" s="61" t="str">
        <f>$C$6</f>
        <v/>
      </c>
      <c r="D344" s="9"/>
      <c r="E344" s="9"/>
      <c r="F344" s="9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7" t="s">
        <v>9</v>
      </c>
      <c r="C345" s="61" t="str">
        <f>$C$7</f>
        <v/>
      </c>
      <c r="D345" s="9"/>
      <c r="E345" s="9"/>
      <c r="F345" s="9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10"/>
      <c r="B346" s="5"/>
      <c r="C346" s="11"/>
      <c r="D346" s="11"/>
      <c r="E346" s="1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7" t="s">
        <v>12</v>
      </c>
      <c r="C347" s="61" t="str">
        <f>$C$9</f>
        <v/>
      </c>
      <c r="D347" s="9"/>
      <c r="E347" s="9"/>
      <c r="F347" s="9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4"/>
      <c r="B348" s="5"/>
      <c r="C348" s="4"/>
      <c r="D348" s="4"/>
      <c r="E348" s="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4"/>
      <c r="B349" s="5"/>
      <c r="C349" s="4"/>
      <c r="D349" s="4"/>
      <c r="E349" s="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62" t="s">
        <v>61</v>
      </c>
      <c r="B350" s="18"/>
      <c r="C350" s="18"/>
      <c r="D350" s="18"/>
      <c r="E350" s="18"/>
      <c r="F350" s="19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25" t="s">
        <v>15</v>
      </c>
      <c r="B351" s="21"/>
      <c r="C351" s="21"/>
      <c r="D351" s="21"/>
      <c r="E351" s="21"/>
      <c r="F351" s="22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26" t="s">
        <v>16</v>
      </c>
      <c r="B352" s="27" t="s">
        <v>17</v>
      </c>
      <c r="C352" s="27" t="s">
        <v>18</v>
      </c>
      <c r="D352" s="27" t="s">
        <v>19</v>
      </c>
      <c r="E352" s="27" t="s">
        <v>20</v>
      </c>
      <c r="F352" s="28" t="s">
        <v>21</v>
      </c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29" t="s">
        <v>22</v>
      </c>
      <c r="B353" s="30">
        <v>1.0</v>
      </c>
      <c r="C353" s="31" t="s">
        <v>23</v>
      </c>
      <c r="D353" s="32"/>
      <c r="E353" s="33">
        <f t="shared" ref="E353:E354" si="25">D353*B353</f>
        <v>0</v>
      </c>
      <c r="F353" s="3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5"/>
      <c r="B354" s="36"/>
      <c r="C354" s="37"/>
      <c r="D354" s="38"/>
      <c r="E354" s="33">
        <f t="shared" si="25"/>
        <v>0</v>
      </c>
      <c r="F354" s="3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9" t="s">
        <v>24</v>
      </c>
      <c r="B355" s="40"/>
      <c r="C355" s="40"/>
      <c r="D355" s="40"/>
      <c r="E355" s="40"/>
      <c r="F355" s="4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42"/>
      <c r="B356" s="43"/>
      <c r="C356" s="44"/>
      <c r="D356" s="32"/>
      <c r="E356" s="33">
        <f>D356*B356</f>
        <v>0</v>
      </c>
      <c r="F356" s="3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9" t="s">
        <v>25</v>
      </c>
      <c r="B357" s="40"/>
      <c r="C357" s="40"/>
      <c r="D357" s="40"/>
      <c r="E357" s="40"/>
      <c r="F357" s="4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29" t="s">
        <v>26</v>
      </c>
      <c r="B358" s="30">
        <v>1.0</v>
      </c>
      <c r="C358" s="31" t="s">
        <v>27</v>
      </c>
      <c r="D358" s="32"/>
      <c r="E358" s="33">
        <f t="shared" ref="E358:E359" si="26">D358*B358</f>
        <v>0</v>
      </c>
      <c r="F358" s="3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45"/>
      <c r="B359" s="46"/>
      <c r="C359" s="47"/>
      <c r="D359" s="38"/>
      <c r="E359" s="48">
        <f t="shared" si="26"/>
        <v>0</v>
      </c>
      <c r="F359" s="49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50" t="s">
        <v>28</v>
      </c>
      <c r="E360" s="51">
        <f>SUMIFS(E353:E359,F353:F359,"Yes")</f>
        <v>0</v>
      </c>
      <c r="F360" s="6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50" t="s">
        <v>29</v>
      </c>
      <c r="E361" s="51">
        <f>7.75%*E360</f>
        <v>0</v>
      </c>
      <c r="F361" s="6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50" t="s">
        <v>30</v>
      </c>
      <c r="E362" s="52">
        <f t="array" ref="E362">SUMIFS(E353:E359,F353:F359,{"","No"})</f>
        <v>0</v>
      </c>
      <c r="F362" s="6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56" t="s">
        <v>31</v>
      </c>
      <c r="B363" s="57"/>
      <c r="C363" s="57"/>
      <c r="D363" s="57"/>
      <c r="E363" s="58">
        <v>0.0</v>
      </c>
      <c r="F363" s="6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50" t="s">
        <v>32</v>
      </c>
      <c r="E364" s="59">
        <f>SUM(E360:E363)</f>
        <v>0</v>
      </c>
      <c r="F364" s="6"/>
      <c r="G364" s="60" t="s">
        <v>62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64"/>
      <c r="B365" s="65"/>
      <c r="C365" s="16"/>
      <c r="D365" s="4"/>
      <c r="E365" s="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64"/>
      <c r="B366" s="65"/>
      <c r="C366" s="16"/>
      <c r="D366" s="4"/>
      <c r="E366" s="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64"/>
      <c r="B367" s="65"/>
      <c r="C367" s="16"/>
      <c r="D367" s="4"/>
      <c r="E367" s="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64"/>
      <c r="B368" s="65"/>
      <c r="C368" s="16"/>
      <c r="D368" s="4"/>
      <c r="E368" s="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7" t="s">
        <v>2</v>
      </c>
      <c r="C369" s="61" t="str">
        <f>$C$3</f>
        <v/>
      </c>
      <c r="D369" s="9"/>
      <c r="E369" s="9"/>
      <c r="F369" s="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10"/>
      <c r="B370" s="5"/>
      <c r="C370" s="11"/>
      <c r="D370" s="11"/>
      <c r="E370" s="1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7" t="s">
        <v>5</v>
      </c>
      <c r="C371" s="61" t="str">
        <f>$C$5</f>
        <v/>
      </c>
      <c r="D371" s="9"/>
      <c r="E371" s="9"/>
      <c r="F371" s="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7" t="s">
        <v>7</v>
      </c>
      <c r="C372" s="61" t="str">
        <f>$C$6</f>
        <v/>
      </c>
      <c r="D372" s="9"/>
      <c r="E372" s="9"/>
      <c r="F372" s="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7" t="s">
        <v>9</v>
      </c>
      <c r="C373" s="61" t="str">
        <f>$C$7</f>
        <v/>
      </c>
      <c r="D373" s="9"/>
      <c r="E373" s="9"/>
      <c r="F373" s="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10"/>
      <c r="B374" s="5"/>
      <c r="C374" s="11"/>
      <c r="D374" s="11"/>
      <c r="E374" s="1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7" t="s">
        <v>12</v>
      </c>
      <c r="C375" s="61" t="str">
        <f>$C$9</f>
        <v/>
      </c>
      <c r="D375" s="9"/>
      <c r="E375" s="9"/>
      <c r="F375" s="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4"/>
      <c r="B376" s="5"/>
      <c r="C376" s="4"/>
      <c r="D376" s="4"/>
      <c r="E376" s="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4"/>
      <c r="B377" s="5"/>
      <c r="C377" s="4"/>
      <c r="D377" s="4"/>
      <c r="E377" s="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62" t="s">
        <v>63</v>
      </c>
      <c r="B378" s="18"/>
      <c r="C378" s="18"/>
      <c r="D378" s="18"/>
      <c r="E378" s="18"/>
      <c r="F378" s="19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25" t="s">
        <v>15</v>
      </c>
      <c r="B379" s="21"/>
      <c r="C379" s="21"/>
      <c r="D379" s="21"/>
      <c r="E379" s="21"/>
      <c r="F379" s="22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26" t="s">
        <v>16</v>
      </c>
      <c r="B380" s="27" t="s">
        <v>17</v>
      </c>
      <c r="C380" s="27" t="s">
        <v>18</v>
      </c>
      <c r="D380" s="27" t="s">
        <v>19</v>
      </c>
      <c r="E380" s="27" t="s">
        <v>20</v>
      </c>
      <c r="F380" s="28" t="s">
        <v>21</v>
      </c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29" t="s">
        <v>22</v>
      </c>
      <c r="B381" s="30">
        <v>6.0</v>
      </c>
      <c r="C381" s="31" t="s">
        <v>49</v>
      </c>
      <c r="D381" s="32"/>
      <c r="E381" s="33">
        <f t="shared" ref="E381:E383" si="27">D381*B381</f>
        <v>0</v>
      </c>
      <c r="F381" s="34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42" t="s">
        <v>50</v>
      </c>
      <c r="B382" s="43">
        <v>2.0</v>
      </c>
      <c r="C382" s="44" t="s">
        <v>51</v>
      </c>
      <c r="D382" s="32"/>
      <c r="E382" s="33">
        <f t="shared" si="27"/>
        <v>0</v>
      </c>
      <c r="F382" s="3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5"/>
      <c r="B383" s="36"/>
      <c r="C383" s="37"/>
      <c r="D383" s="38"/>
      <c r="E383" s="33">
        <f t="shared" si="27"/>
        <v>0</v>
      </c>
      <c r="F383" s="3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9" t="s">
        <v>24</v>
      </c>
      <c r="B384" s="40"/>
      <c r="C384" s="40"/>
      <c r="D384" s="40"/>
      <c r="E384" s="40"/>
      <c r="F384" s="4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42"/>
      <c r="B385" s="43"/>
      <c r="C385" s="44"/>
      <c r="D385" s="32"/>
      <c r="E385" s="33">
        <f>D385*B385</f>
        <v>0</v>
      </c>
      <c r="F385" s="3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9" t="s">
        <v>25</v>
      </c>
      <c r="B386" s="40"/>
      <c r="C386" s="40"/>
      <c r="D386" s="40"/>
      <c r="E386" s="40"/>
      <c r="F386" s="4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29" t="s">
        <v>26</v>
      </c>
      <c r="B387" s="30">
        <v>6.0</v>
      </c>
      <c r="C387" s="31" t="s">
        <v>27</v>
      </c>
      <c r="D387" s="32"/>
      <c r="E387" s="33">
        <f t="shared" ref="E387:E389" si="28">D387*B387</f>
        <v>0</v>
      </c>
      <c r="F387" s="3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42" t="s">
        <v>52</v>
      </c>
      <c r="B388" s="43">
        <v>2.0</v>
      </c>
      <c r="C388" s="44" t="s">
        <v>53</v>
      </c>
      <c r="D388" s="32"/>
      <c r="E388" s="33">
        <f t="shared" si="28"/>
        <v>0</v>
      </c>
      <c r="F388" s="3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45"/>
      <c r="B389" s="46"/>
      <c r="C389" s="47"/>
      <c r="D389" s="38"/>
      <c r="E389" s="48">
        <f t="shared" si="28"/>
        <v>0</v>
      </c>
      <c r="F389" s="49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50" t="s">
        <v>28</v>
      </c>
      <c r="E390" s="51">
        <f>SUMIFS(E381:E389,F381:F389,"Yes")</f>
        <v>0</v>
      </c>
      <c r="F390" s="6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50" t="s">
        <v>29</v>
      </c>
      <c r="E391" s="51">
        <f>7.75%*E390</f>
        <v>0</v>
      </c>
      <c r="F391" s="6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50" t="s">
        <v>30</v>
      </c>
      <c r="E392" s="52">
        <f t="array" ref="E392">SUMIFS(E381:E389,F381:F389,{"","No"})</f>
        <v>0</v>
      </c>
      <c r="F392" s="6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56" t="s">
        <v>31</v>
      </c>
      <c r="B393" s="57"/>
      <c r="C393" s="57"/>
      <c r="D393" s="57"/>
      <c r="E393" s="58">
        <v>0.0</v>
      </c>
      <c r="F393" s="6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50" t="s">
        <v>32</v>
      </c>
      <c r="E394" s="59">
        <f>SUM(E390:E393)</f>
        <v>0</v>
      </c>
      <c r="F394" s="6"/>
      <c r="G394" s="60" t="s">
        <v>64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68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68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68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68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7" t="s">
        <v>2</v>
      </c>
      <c r="C399" s="61" t="str">
        <f>$C$3</f>
        <v/>
      </c>
      <c r="D399" s="9"/>
      <c r="E399" s="9"/>
      <c r="F399" s="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10"/>
      <c r="B400" s="5"/>
      <c r="C400" s="11"/>
      <c r="D400" s="11"/>
      <c r="E400" s="1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7" t="s">
        <v>5</v>
      </c>
      <c r="C401" s="61" t="str">
        <f>$C$5</f>
        <v/>
      </c>
      <c r="D401" s="9"/>
      <c r="E401" s="9"/>
      <c r="F401" s="9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7" t="s">
        <v>7</v>
      </c>
      <c r="C402" s="61" t="str">
        <f>$C$6</f>
        <v/>
      </c>
      <c r="D402" s="9"/>
      <c r="E402" s="9"/>
      <c r="F402" s="9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7" t="s">
        <v>9</v>
      </c>
      <c r="C403" s="61" t="str">
        <f>$C$7</f>
        <v/>
      </c>
      <c r="D403" s="9"/>
      <c r="E403" s="9"/>
      <c r="F403" s="9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10"/>
      <c r="B404" s="5"/>
      <c r="C404" s="11"/>
      <c r="D404" s="11"/>
      <c r="E404" s="1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7" t="s">
        <v>12</v>
      </c>
      <c r="C405" s="61" t="str">
        <f>$C$9</f>
        <v/>
      </c>
      <c r="D405" s="9"/>
      <c r="E405" s="9"/>
      <c r="F405" s="9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4"/>
      <c r="B406" s="5"/>
      <c r="C406" s="4"/>
      <c r="D406" s="4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4"/>
      <c r="B407" s="5"/>
      <c r="C407" s="4"/>
      <c r="D407" s="4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62" t="s">
        <v>65</v>
      </c>
      <c r="B408" s="18"/>
      <c r="C408" s="18"/>
      <c r="D408" s="18"/>
      <c r="E408" s="18"/>
      <c r="F408" s="19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25" t="s">
        <v>15</v>
      </c>
      <c r="B409" s="21"/>
      <c r="C409" s="21"/>
      <c r="D409" s="21"/>
      <c r="E409" s="21"/>
      <c r="F409" s="22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26" t="s">
        <v>16</v>
      </c>
      <c r="B410" s="27" t="s">
        <v>17</v>
      </c>
      <c r="C410" s="27" t="s">
        <v>18</v>
      </c>
      <c r="D410" s="27" t="s">
        <v>19</v>
      </c>
      <c r="E410" s="27" t="s">
        <v>20</v>
      </c>
      <c r="F410" s="28" t="s">
        <v>21</v>
      </c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29" t="s">
        <v>22</v>
      </c>
      <c r="B411" s="30">
        <v>8.0</v>
      </c>
      <c r="C411" s="31" t="s">
        <v>49</v>
      </c>
      <c r="D411" s="32"/>
      <c r="E411" s="33">
        <f t="shared" ref="E411:E413" si="29">D411*B411</f>
        <v>0</v>
      </c>
      <c r="F411" s="3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42" t="s">
        <v>50</v>
      </c>
      <c r="B412" s="43">
        <v>2.0</v>
      </c>
      <c r="C412" s="44" t="s">
        <v>51</v>
      </c>
      <c r="D412" s="32"/>
      <c r="E412" s="33">
        <f t="shared" si="29"/>
        <v>0</v>
      </c>
      <c r="F412" s="3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5"/>
      <c r="B413" s="36"/>
      <c r="C413" s="37"/>
      <c r="D413" s="38"/>
      <c r="E413" s="33">
        <f t="shared" si="29"/>
        <v>0</v>
      </c>
      <c r="F413" s="3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9" t="s">
        <v>24</v>
      </c>
      <c r="B414" s="40"/>
      <c r="C414" s="40"/>
      <c r="D414" s="40"/>
      <c r="E414" s="40"/>
      <c r="F414" s="4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42"/>
      <c r="B415" s="43"/>
      <c r="C415" s="44"/>
      <c r="D415" s="32"/>
      <c r="E415" s="33">
        <f>D415*B415</f>
        <v>0</v>
      </c>
      <c r="F415" s="3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9" t="s">
        <v>25</v>
      </c>
      <c r="B416" s="40"/>
      <c r="C416" s="40"/>
      <c r="D416" s="40"/>
      <c r="E416" s="40"/>
      <c r="F416" s="4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29" t="s">
        <v>26</v>
      </c>
      <c r="B417" s="30">
        <v>8.0</v>
      </c>
      <c r="C417" s="31" t="s">
        <v>27</v>
      </c>
      <c r="D417" s="32"/>
      <c r="E417" s="33">
        <f t="shared" ref="E417:E419" si="30">D417*B417</f>
        <v>0</v>
      </c>
      <c r="F417" s="3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42" t="s">
        <v>52</v>
      </c>
      <c r="B418" s="43">
        <v>2.0</v>
      </c>
      <c r="C418" s="44" t="s">
        <v>53</v>
      </c>
      <c r="D418" s="32"/>
      <c r="E418" s="33">
        <f t="shared" si="30"/>
        <v>0</v>
      </c>
      <c r="F418" s="3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45"/>
      <c r="B419" s="46"/>
      <c r="C419" s="47"/>
      <c r="D419" s="38"/>
      <c r="E419" s="48">
        <f t="shared" si="30"/>
        <v>0</v>
      </c>
      <c r="F419" s="49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50" t="s">
        <v>28</v>
      </c>
      <c r="E420" s="51">
        <f>SUMIFS(E411:E419,F411:F419,"Yes")</f>
        <v>0</v>
      </c>
      <c r="F420" s="6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50" t="s">
        <v>29</v>
      </c>
      <c r="E421" s="51">
        <f>7.75%*E420</f>
        <v>0</v>
      </c>
      <c r="F421" s="6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50" t="s">
        <v>30</v>
      </c>
      <c r="E422" s="52">
        <f t="array" ref="E422">SUMIFS(E411:E419,F411:F419,{"","No"})</f>
        <v>0</v>
      </c>
      <c r="F422" s="6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56" t="s">
        <v>31</v>
      </c>
      <c r="B423" s="57"/>
      <c r="C423" s="57"/>
      <c r="D423" s="57"/>
      <c r="E423" s="58">
        <v>0.0</v>
      </c>
      <c r="F423" s="6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50" t="s">
        <v>32</v>
      </c>
      <c r="E424" s="59">
        <f>SUM(E420:E423)</f>
        <v>0</v>
      </c>
      <c r="F424" s="6"/>
      <c r="G424" s="60" t="s">
        <v>66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68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4"/>
      <c r="B426" s="5"/>
      <c r="C426" s="4"/>
      <c r="D426" s="4"/>
      <c r="E426" s="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68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68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7" t="s">
        <v>2</v>
      </c>
      <c r="C429" s="61" t="str">
        <f>$C$3</f>
        <v/>
      </c>
      <c r="D429" s="9"/>
      <c r="E429" s="9"/>
      <c r="F429" s="9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10"/>
      <c r="B430" s="5"/>
      <c r="C430" s="11"/>
      <c r="D430" s="11"/>
      <c r="E430" s="1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7" t="s">
        <v>5</v>
      </c>
      <c r="C431" s="61" t="str">
        <f>$C$5</f>
        <v/>
      </c>
      <c r="D431" s="9"/>
      <c r="E431" s="9"/>
      <c r="F431" s="9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7" t="s">
        <v>7</v>
      </c>
      <c r="C432" s="61" t="str">
        <f>$C$6</f>
        <v/>
      </c>
      <c r="D432" s="9"/>
      <c r="E432" s="9"/>
      <c r="F432" s="9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7" t="s">
        <v>9</v>
      </c>
      <c r="C433" s="61" t="str">
        <f>$C$7</f>
        <v/>
      </c>
      <c r="D433" s="9"/>
      <c r="E433" s="9"/>
      <c r="F433" s="9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10"/>
      <c r="B434" s="5"/>
      <c r="C434" s="11"/>
      <c r="D434" s="11"/>
      <c r="E434" s="1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7" t="s">
        <v>12</v>
      </c>
      <c r="C435" s="61" t="str">
        <f>$C$9</f>
        <v/>
      </c>
      <c r="D435" s="9"/>
      <c r="E435" s="9"/>
      <c r="F435" s="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4"/>
      <c r="B436" s="5"/>
      <c r="C436" s="4"/>
      <c r="D436" s="4"/>
      <c r="E436" s="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4"/>
      <c r="B437" s="5"/>
      <c r="C437" s="4"/>
      <c r="D437" s="4"/>
      <c r="E437" s="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62" t="s">
        <v>67</v>
      </c>
      <c r="B438" s="18"/>
      <c r="C438" s="18"/>
      <c r="D438" s="18"/>
      <c r="E438" s="18"/>
      <c r="F438" s="19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25" t="s">
        <v>15</v>
      </c>
      <c r="B439" s="21"/>
      <c r="C439" s="21"/>
      <c r="D439" s="21"/>
      <c r="E439" s="21"/>
      <c r="F439" s="22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26" t="s">
        <v>16</v>
      </c>
      <c r="B440" s="27" t="s">
        <v>17</v>
      </c>
      <c r="C440" s="27" t="s">
        <v>18</v>
      </c>
      <c r="D440" s="27" t="s">
        <v>19</v>
      </c>
      <c r="E440" s="27" t="s">
        <v>20</v>
      </c>
      <c r="F440" s="28" t="s">
        <v>21</v>
      </c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29" t="s">
        <v>22</v>
      </c>
      <c r="B441" s="30">
        <v>1.0</v>
      </c>
      <c r="C441" s="31" t="s">
        <v>23</v>
      </c>
      <c r="D441" s="32"/>
      <c r="E441" s="33">
        <f t="shared" ref="E441:E442" si="31">D441*B441</f>
        <v>0</v>
      </c>
      <c r="F441" s="3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5"/>
      <c r="B442" s="36"/>
      <c r="C442" s="37"/>
      <c r="D442" s="38"/>
      <c r="E442" s="33">
        <f t="shared" si="31"/>
        <v>0</v>
      </c>
      <c r="F442" s="3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9" t="s">
        <v>24</v>
      </c>
      <c r="B443" s="40"/>
      <c r="C443" s="40"/>
      <c r="D443" s="40"/>
      <c r="E443" s="40"/>
      <c r="F443" s="4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42"/>
      <c r="B444" s="43"/>
      <c r="C444" s="44"/>
      <c r="D444" s="32"/>
      <c r="E444" s="33">
        <f>D444*B444</f>
        <v>0</v>
      </c>
      <c r="F444" s="3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9" t="s">
        <v>25</v>
      </c>
      <c r="B445" s="40"/>
      <c r="C445" s="40"/>
      <c r="D445" s="40"/>
      <c r="E445" s="40"/>
      <c r="F445" s="4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29" t="s">
        <v>26</v>
      </c>
      <c r="B446" s="30">
        <v>1.0</v>
      </c>
      <c r="C446" s="31" t="s">
        <v>27</v>
      </c>
      <c r="D446" s="32"/>
      <c r="E446" s="33">
        <f t="shared" ref="E446:E447" si="32">D446*B446</f>
        <v>0</v>
      </c>
      <c r="F446" s="3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45"/>
      <c r="B447" s="46"/>
      <c r="C447" s="47"/>
      <c r="D447" s="38"/>
      <c r="E447" s="48">
        <f t="shared" si="32"/>
        <v>0</v>
      </c>
      <c r="F447" s="4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50" t="s">
        <v>28</v>
      </c>
      <c r="E448" s="51">
        <f>SUMIFS(E441:E447,F441:F447,"Yes")</f>
        <v>0</v>
      </c>
      <c r="F448" s="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50" t="s">
        <v>29</v>
      </c>
      <c r="E449" s="51">
        <f>7.75%*E448</f>
        <v>0</v>
      </c>
      <c r="F449" s="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50" t="s">
        <v>30</v>
      </c>
      <c r="E450" s="52">
        <f t="array" ref="E450">SUMIFS(E441:E447,F441:F447,{"","No"})</f>
        <v>0</v>
      </c>
      <c r="F450" s="6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56" t="s">
        <v>31</v>
      </c>
      <c r="B451" s="57"/>
      <c r="C451" s="57"/>
      <c r="D451" s="57"/>
      <c r="E451" s="58">
        <v>0.0</v>
      </c>
      <c r="F451" s="6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50" t="s">
        <v>32</v>
      </c>
      <c r="E452" s="59">
        <f>SUM(E448:E451)</f>
        <v>0</v>
      </c>
      <c r="F452" s="6"/>
      <c r="G452" s="60" t="s">
        <v>68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7"/>
      <c r="B453" s="65"/>
      <c r="C453" s="11"/>
      <c r="D453" s="11"/>
      <c r="E453" s="1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7"/>
      <c r="B454" s="65"/>
      <c r="C454" s="11"/>
      <c r="D454" s="11"/>
      <c r="E454" s="1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7"/>
      <c r="B455" s="65"/>
      <c r="C455" s="11"/>
      <c r="D455" s="11"/>
      <c r="E455" s="1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7"/>
      <c r="B456" s="65"/>
      <c r="C456" s="11"/>
      <c r="D456" s="11"/>
      <c r="E456" s="1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7" t="s">
        <v>2</v>
      </c>
      <c r="C457" s="61" t="str">
        <f>$C$3</f>
        <v/>
      </c>
      <c r="D457" s="9"/>
      <c r="E457" s="9"/>
      <c r="F457" s="9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10"/>
      <c r="B458" s="5"/>
      <c r="C458" s="11"/>
      <c r="D458" s="11"/>
      <c r="E458" s="1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7" t="s">
        <v>5</v>
      </c>
      <c r="C459" s="61" t="str">
        <f>$C$5</f>
        <v/>
      </c>
      <c r="D459" s="9"/>
      <c r="E459" s="9"/>
      <c r="F459" s="9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7" t="s">
        <v>7</v>
      </c>
      <c r="C460" s="61" t="str">
        <f>$C$6</f>
        <v/>
      </c>
      <c r="D460" s="9"/>
      <c r="E460" s="9"/>
      <c r="F460" s="9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7" t="s">
        <v>9</v>
      </c>
      <c r="C461" s="61" t="str">
        <f>$C$7</f>
        <v/>
      </c>
      <c r="D461" s="9"/>
      <c r="E461" s="9"/>
      <c r="F461" s="9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10"/>
      <c r="B462" s="5"/>
      <c r="C462" s="11"/>
      <c r="D462" s="11"/>
      <c r="E462" s="1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7" t="s">
        <v>12</v>
      </c>
      <c r="C463" s="61" t="str">
        <f>$C$9</f>
        <v/>
      </c>
      <c r="D463" s="9"/>
      <c r="E463" s="9"/>
      <c r="F463" s="9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4"/>
      <c r="B464" s="5"/>
      <c r="C464" s="4"/>
      <c r="D464" s="4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4"/>
      <c r="B465" s="5"/>
      <c r="C465" s="4"/>
      <c r="D465" s="4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62" t="s">
        <v>69</v>
      </c>
      <c r="B466" s="18"/>
      <c r="C466" s="18"/>
      <c r="D466" s="18"/>
      <c r="E466" s="18"/>
      <c r="F466" s="19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25" t="s">
        <v>15</v>
      </c>
      <c r="B467" s="21"/>
      <c r="C467" s="21"/>
      <c r="D467" s="21"/>
      <c r="E467" s="21"/>
      <c r="F467" s="22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26" t="s">
        <v>16</v>
      </c>
      <c r="B468" s="27" t="s">
        <v>17</v>
      </c>
      <c r="C468" s="27" t="s">
        <v>18</v>
      </c>
      <c r="D468" s="27" t="s">
        <v>19</v>
      </c>
      <c r="E468" s="27" t="s">
        <v>20</v>
      </c>
      <c r="F468" s="28" t="s">
        <v>21</v>
      </c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29" t="s">
        <v>22</v>
      </c>
      <c r="B469" s="30">
        <v>1.0</v>
      </c>
      <c r="C469" s="31" t="s">
        <v>23</v>
      </c>
      <c r="D469" s="32"/>
      <c r="E469" s="33">
        <f t="shared" ref="E469:E470" si="33">D469*B469</f>
        <v>0</v>
      </c>
      <c r="F469" s="34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5"/>
      <c r="B470" s="36"/>
      <c r="C470" s="37"/>
      <c r="D470" s="38"/>
      <c r="E470" s="33">
        <f t="shared" si="33"/>
        <v>0</v>
      </c>
      <c r="F470" s="34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9" t="s">
        <v>24</v>
      </c>
      <c r="B471" s="40"/>
      <c r="C471" s="40"/>
      <c r="D471" s="40"/>
      <c r="E471" s="40"/>
      <c r="F471" s="4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42"/>
      <c r="B472" s="43"/>
      <c r="C472" s="44"/>
      <c r="D472" s="32"/>
      <c r="E472" s="33">
        <f>D472*B472</f>
        <v>0</v>
      </c>
      <c r="F472" s="34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9" t="s">
        <v>25</v>
      </c>
      <c r="B473" s="40"/>
      <c r="C473" s="40"/>
      <c r="D473" s="40"/>
      <c r="E473" s="40"/>
      <c r="F473" s="4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29" t="s">
        <v>26</v>
      </c>
      <c r="B474" s="30">
        <v>1.0</v>
      </c>
      <c r="C474" s="31" t="s">
        <v>27</v>
      </c>
      <c r="D474" s="32"/>
      <c r="E474" s="33">
        <f t="shared" ref="E474:E475" si="34">D474*B474</f>
        <v>0</v>
      </c>
      <c r="F474" s="3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45"/>
      <c r="B475" s="46"/>
      <c r="C475" s="47"/>
      <c r="D475" s="38"/>
      <c r="E475" s="48">
        <f t="shared" si="34"/>
        <v>0</v>
      </c>
      <c r="F475" s="49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50" t="s">
        <v>28</v>
      </c>
      <c r="E476" s="51">
        <f>SUMIFS(E469:E475,F469:F475,"Yes")</f>
        <v>0</v>
      </c>
      <c r="F476" s="6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50" t="s">
        <v>29</v>
      </c>
      <c r="E477" s="51">
        <f>7.75%*E476</f>
        <v>0</v>
      </c>
      <c r="F477" s="6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50" t="s">
        <v>30</v>
      </c>
      <c r="E478" s="52">
        <f t="array" ref="E478">SUMIFS(E469:E475,F469:F475,{"","No"})</f>
        <v>0</v>
      </c>
      <c r="F478" s="6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56" t="s">
        <v>31</v>
      </c>
      <c r="B479" s="57"/>
      <c r="C479" s="57"/>
      <c r="D479" s="57"/>
      <c r="E479" s="58">
        <v>0.0</v>
      </c>
      <c r="F479" s="6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50" t="s">
        <v>32</v>
      </c>
      <c r="E480" s="59">
        <f>SUM(E476:E479)</f>
        <v>0</v>
      </c>
      <c r="F480" s="6"/>
      <c r="G480" s="60" t="s">
        <v>70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64"/>
      <c r="B481" s="65"/>
      <c r="C481" s="16"/>
      <c r="D481" s="4"/>
      <c r="E481" s="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64"/>
      <c r="B482" s="65"/>
      <c r="C482" s="16"/>
      <c r="D482" s="4"/>
      <c r="E482" s="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64"/>
      <c r="B483" s="65"/>
      <c r="C483" s="16"/>
      <c r="D483" s="4"/>
      <c r="E483" s="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64"/>
      <c r="B484" s="65"/>
      <c r="C484" s="16"/>
      <c r="D484" s="4"/>
      <c r="E484" s="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7" t="s">
        <v>2</v>
      </c>
      <c r="C485" s="61" t="str">
        <f>$C$3</f>
        <v/>
      </c>
      <c r="D485" s="9"/>
      <c r="E485" s="9"/>
      <c r="F485" s="9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10"/>
      <c r="B486" s="5"/>
      <c r="C486" s="11"/>
      <c r="D486" s="11"/>
      <c r="E486" s="1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7" t="s">
        <v>5</v>
      </c>
      <c r="C487" s="61" t="str">
        <f>$C$5</f>
        <v/>
      </c>
      <c r="D487" s="9"/>
      <c r="E487" s="9"/>
      <c r="F487" s="9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7" t="s">
        <v>7</v>
      </c>
      <c r="C488" s="61" t="str">
        <f>$C$6</f>
        <v/>
      </c>
      <c r="D488" s="9"/>
      <c r="E488" s="9"/>
      <c r="F488" s="9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7" t="s">
        <v>9</v>
      </c>
      <c r="C489" s="61" t="str">
        <f>$C$7</f>
        <v/>
      </c>
      <c r="D489" s="9"/>
      <c r="E489" s="9"/>
      <c r="F489" s="9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10"/>
      <c r="B490" s="5"/>
      <c r="C490" s="11"/>
      <c r="D490" s="11"/>
      <c r="E490" s="1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7" t="s">
        <v>12</v>
      </c>
      <c r="C491" s="61" t="str">
        <f>$C$9</f>
        <v/>
      </c>
      <c r="D491" s="9"/>
      <c r="E491" s="9"/>
      <c r="F491" s="9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4"/>
      <c r="B492" s="5"/>
      <c r="C492" s="4"/>
      <c r="D492" s="4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4"/>
      <c r="B493" s="5"/>
      <c r="C493" s="4"/>
      <c r="D493" s="4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62" t="s">
        <v>71</v>
      </c>
      <c r="B494" s="18"/>
      <c r="C494" s="18"/>
      <c r="D494" s="18"/>
      <c r="E494" s="18"/>
      <c r="F494" s="19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25" t="s">
        <v>15</v>
      </c>
      <c r="B495" s="21"/>
      <c r="C495" s="21"/>
      <c r="D495" s="21"/>
      <c r="E495" s="21"/>
      <c r="F495" s="22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26" t="s">
        <v>16</v>
      </c>
      <c r="B496" s="27" t="s">
        <v>17</v>
      </c>
      <c r="C496" s="27" t="s">
        <v>18</v>
      </c>
      <c r="D496" s="27" t="s">
        <v>19</v>
      </c>
      <c r="E496" s="27" t="s">
        <v>20</v>
      </c>
      <c r="F496" s="28" t="s">
        <v>21</v>
      </c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29" t="s">
        <v>22</v>
      </c>
      <c r="B497" s="30">
        <v>1.0</v>
      </c>
      <c r="C497" s="31" t="s">
        <v>23</v>
      </c>
      <c r="D497" s="32"/>
      <c r="E497" s="33">
        <f t="shared" ref="E497:E498" si="35">D497*B497</f>
        <v>0</v>
      </c>
      <c r="F497" s="3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5"/>
      <c r="B498" s="36"/>
      <c r="C498" s="37"/>
      <c r="D498" s="38"/>
      <c r="E498" s="33">
        <f t="shared" si="35"/>
        <v>0</v>
      </c>
      <c r="F498" s="34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9" t="s">
        <v>24</v>
      </c>
      <c r="B499" s="40"/>
      <c r="C499" s="40"/>
      <c r="D499" s="40"/>
      <c r="E499" s="40"/>
      <c r="F499" s="4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42"/>
      <c r="B500" s="43"/>
      <c r="C500" s="44"/>
      <c r="D500" s="32"/>
      <c r="E500" s="33">
        <f>D500*B500</f>
        <v>0</v>
      </c>
      <c r="F500" s="34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9" t="s">
        <v>25</v>
      </c>
      <c r="B501" s="40"/>
      <c r="C501" s="40"/>
      <c r="D501" s="40"/>
      <c r="E501" s="40"/>
      <c r="F501" s="4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29" t="s">
        <v>26</v>
      </c>
      <c r="B502" s="30">
        <v>1.0</v>
      </c>
      <c r="C502" s="31" t="s">
        <v>27</v>
      </c>
      <c r="D502" s="32"/>
      <c r="E502" s="33">
        <f t="shared" ref="E502:E503" si="36">D502*B502</f>
        <v>0</v>
      </c>
      <c r="F502" s="3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45"/>
      <c r="B503" s="46"/>
      <c r="C503" s="47"/>
      <c r="D503" s="38"/>
      <c r="E503" s="48">
        <f t="shared" si="36"/>
        <v>0</v>
      </c>
      <c r="F503" s="49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50" t="s">
        <v>28</v>
      </c>
      <c r="E504" s="51">
        <f>SUMIFS(E497:E503,F497:F503,"Yes")</f>
        <v>0</v>
      </c>
      <c r="F504" s="6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50" t="s">
        <v>29</v>
      </c>
      <c r="E505" s="51">
        <f>7.75%*E504</f>
        <v>0</v>
      </c>
      <c r="F505" s="6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50" t="s">
        <v>30</v>
      </c>
      <c r="E506" s="52">
        <f t="array" ref="E506">SUMIFS(E497:E503,F497:F503,{"","No"})</f>
        <v>0</v>
      </c>
      <c r="F506" s="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56" t="s">
        <v>31</v>
      </c>
      <c r="B507" s="57"/>
      <c r="C507" s="57"/>
      <c r="D507" s="57"/>
      <c r="E507" s="58">
        <v>0.0</v>
      </c>
      <c r="F507" s="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50" t="s">
        <v>32</v>
      </c>
      <c r="E508" s="59">
        <f>SUM(E504:E507)</f>
        <v>0</v>
      </c>
      <c r="F508" s="6"/>
      <c r="G508" s="60" t="s">
        <v>72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68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68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68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68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7" t="s">
        <v>2</v>
      </c>
      <c r="C513" s="61" t="str">
        <f>$C$3</f>
        <v/>
      </c>
      <c r="D513" s="9"/>
      <c r="E513" s="9"/>
      <c r="F513" s="9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10"/>
      <c r="B514" s="5"/>
      <c r="C514" s="11"/>
      <c r="D514" s="11"/>
      <c r="E514" s="1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7" t="s">
        <v>5</v>
      </c>
      <c r="C515" s="61" t="str">
        <f>$C$5</f>
        <v/>
      </c>
      <c r="D515" s="9"/>
      <c r="E515" s="9"/>
      <c r="F515" s="9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7" t="s">
        <v>7</v>
      </c>
      <c r="C516" s="61" t="str">
        <f>$C$6</f>
        <v/>
      </c>
      <c r="D516" s="9"/>
      <c r="E516" s="9"/>
      <c r="F516" s="9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7" t="s">
        <v>9</v>
      </c>
      <c r="C517" s="61" t="str">
        <f>$C$7</f>
        <v/>
      </c>
      <c r="D517" s="9"/>
      <c r="E517" s="9"/>
      <c r="F517" s="9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10"/>
      <c r="B518" s="5"/>
      <c r="C518" s="11"/>
      <c r="D518" s="11"/>
      <c r="E518" s="1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7" t="s">
        <v>12</v>
      </c>
      <c r="C519" s="61" t="str">
        <f>$C$9</f>
        <v/>
      </c>
      <c r="D519" s="9"/>
      <c r="E519" s="9"/>
      <c r="F519" s="9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4"/>
      <c r="B520" s="5"/>
      <c r="C520" s="4"/>
      <c r="D520" s="4"/>
      <c r="E520" s="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4"/>
      <c r="B521" s="5"/>
      <c r="C521" s="4"/>
      <c r="D521" s="4"/>
      <c r="E521" s="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62" t="s">
        <v>73</v>
      </c>
      <c r="B522" s="18"/>
      <c r="C522" s="18"/>
      <c r="D522" s="18"/>
      <c r="E522" s="18"/>
      <c r="F522" s="19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25" t="s">
        <v>15</v>
      </c>
      <c r="B523" s="21"/>
      <c r="C523" s="21"/>
      <c r="D523" s="21"/>
      <c r="E523" s="21"/>
      <c r="F523" s="22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26" t="s">
        <v>16</v>
      </c>
      <c r="B524" s="27" t="s">
        <v>17</v>
      </c>
      <c r="C524" s="27" t="s">
        <v>18</v>
      </c>
      <c r="D524" s="27" t="s">
        <v>19</v>
      </c>
      <c r="E524" s="27" t="s">
        <v>20</v>
      </c>
      <c r="F524" s="28" t="s">
        <v>21</v>
      </c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29" t="s">
        <v>22</v>
      </c>
      <c r="B525" s="30">
        <v>1.0</v>
      </c>
      <c r="C525" s="31" t="s">
        <v>23</v>
      </c>
      <c r="D525" s="32"/>
      <c r="E525" s="33">
        <f t="shared" ref="E525:E526" si="37">D525*B525</f>
        <v>0</v>
      </c>
      <c r="F525" s="3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5"/>
      <c r="B526" s="36"/>
      <c r="C526" s="37"/>
      <c r="D526" s="38"/>
      <c r="E526" s="33">
        <f t="shared" si="37"/>
        <v>0</v>
      </c>
      <c r="F526" s="3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9" t="s">
        <v>24</v>
      </c>
      <c r="B527" s="40"/>
      <c r="C527" s="40"/>
      <c r="D527" s="40"/>
      <c r="E527" s="40"/>
      <c r="F527" s="4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42"/>
      <c r="B528" s="43"/>
      <c r="C528" s="44"/>
      <c r="D528" s="32"/>
      <c r="E528" s="33">
        <f>D528*B528</f>
        <v>0</v>
      </c>
      <c r="F528" s="3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9" t="s">
        <v>25</v>
      </c>
      <c r="B529" s="40"/>
      <c r="C529" s="40"/>
      <c r="D529" s="40"/>
      <c r="E529" s="40"/>
      <c r="F529" s="4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29" t="s">
        <v>26</v>
      </c>
      <c r="B530" s="30">
        <v>1.0</v>
      </c>
      <c r="C530" s="31" t="s">
        <v>27</v>
      </c>
      <c r="D530" s="32"/>
      <c r="E530" s="33">
        <f t="shared" ref="E530:E531" si="38">D530*B530</f>
        <v>0</v>
      </c>
      <c r="F530" s="3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45"/>
      <c r="B531" s="46"/>
      <c r="C531" s="47"/>
      <c r="D531" s="38"/>
      <c r="E531" s="48">
        <f t="shared" si="38"/>
        <v>0</v>
      </c>
      <c r="F531" s="49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50" t="s">
        <v>28</v>
      </c>
      <c r="E532" s="51">
        <f>SUMIFS(E525:E531,F525:F531,"Yes")</f>
        <v>0</v>
      </c>
      <c r="F532" s="6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50" t="s">
        <v>29</v>
      </c>
      <c r="E533" s="51">
        <f>7.75%*E532</f>
        <v>0</v>
      </c>
      <c r="F533" s="6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50" t="s">
        <v>30</v>
      </c>
      <c r="E534" s="52">
        <f t="array" ref="E534">SUMIFS(E525:E531,F525:F531,{"","No"})</f>
        <v>0</v>
      </c>
      <c r="F534" s="6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56" t="s">
        <v>31</v>
      </c>
      <c r="B535" s="57"/>
      <c r="C535" s="57"/>
      <c r="D535" s="57"/>
      <c r="E535" s="58">
        <v>0.0</v>
      </c>
      <c r="F535" s="6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50" t="s">
        <v>32</v>
      </c>
      <c r="E536" s="59">
        <f>SUM(E532:E535)</f>
        <v>0</v>
      </c>
      <c r="F536" s="6"/>
      <c r="G536" s="60" t="s">
        <v>74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64"/>
      <c r="B537" s="65"/>
      <c r="C537" s="16"/>
      <c r="D537" s="4"/>
      <c r="E537" s="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69"/>
      <c r="B538" s="70"/>
      <c r="C538" s="69"/>
      <c r="D538" s="69"/>
      <c r="E538" s="69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>
      <c r="A539" s="69"/>
      <c r="B539" s="70"/>
      <c r="C539" s="69"/>
      <c r="D539" s="69"/>
      <c r="E539" s="69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>
      <c r="A540" s="69"/>
      <c r="B540" s="70"/>
      <c r="C540" s="69"/>
      <c r="D540" s="69"/>
      <c r="E540" s="69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>
      <c r="A541" s="72" t="s">
        <v>2</v>
      </c>
      <c r="C541" s="61" t="str">
        <f>$C$3</f>
        <v/>
      </c>
      <c r="D541" s="9"/>
      <c r="E541" s="9"/>
      <c r="F541" s="9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>
      <c r="A542" s="73"/>
      <c r="B542" s="70"/>
      <c r="C542" s="11"/>
      <c r="D542" s="11"/>
      <c r="E542" s="11"/>
      <c r="F542" s="3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>
      <c r="A543" s="72" t="s">
        <v>5</v>
      </c>
      <c r="C543" s="61" t="str">
        <f>$C$5</f>
        <v/>
      </c>
      <c r="D543" s="9"/>
      <c r="E543" s="9"/>
      <c r="F543" s="9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>
      <c r="A544" s="72" t="s">
        <v>7</v>
      </c>
      <c r="C544" s="61" t="str">
        <f>$C$6</f>
        <v/>
      </c>
      <c r="D544" s="9"/>
      <c r="E544" s="9"/>
      <c r="F544" s="9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>
      <c r="A545" s="72" t="s">
        <v>9</v>
      </c>
      <c r="C545" s="61" t="str">
        <f>$C$7</f>
        <v/>
      </c>
      <c r="D545" s="9"/>
      <c r="E545" s="9"/>
      <c r="F545" s="9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>
      <c r="A546" s="73"/>
      <c r="B546" s="70"/>
      <c r="C546" s="11"/>
      <c r="D546" s="11"/>
      <c r="E546" s="11"/>
      <c r="F546" s="3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>
      <c r="A547" s="72" t="s">
        <v>12</v>
      </c>
      <c r="C547" s="61" t="str">
        <f>$C$9</f>
        <v/>
      </c>
      <c r="D547" s="9"/>
      <c r="E547" s="9"/>
      <c r="F547" s="9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>
      <c r="A548" s="69"/>
      <c r="B548" s="70"/>
      <c r="C548" s="69"/>
      <c r="D548" s="69"/>
      <c r="E548" s="69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>
      <c r="A549" s="74"/>
      <c r="B549" s="75"/>
      <c r="C549" s="74"/>
      <c r="D549" s="74"/>
      <c r="E549" s="74"/>
      <c r="F549" s="76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>
      <c r="A550" s="77" t="s">
        <v>75</v>
      </c>
      <c r="B550" s="57"/>
      <c r="C550" s="57"/>
      <c r="D550" s="57"/>
      <c r="E550" s="57"/>
      <c r="F550" s="78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>
      <c r="A551" s="25" t="s">
        <v>15</v>
      </c>
      <c r="B551" s="21"/>
      <c r="C551" s="21"/>
      <c r="D551" s="21"/>
      <c r="E551" s="21"/>
      <c r="F551" s="22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>
      <c r="A552" s="26" t="s">
        <v>16</v>
      </c>
      <c r="B552" s="27" t="s">
        <v>17</v>
      </c>
      <c r="C552" s="27" t="s">
        <v>18</v>
      </c>
      <c r="D552" s="27" t="s">
        <v>19</v>
      </c>
      <c r="E552" s="27" t="s">
        <v>20</v>
      </c>
      <c r="F552" s="28" t="s">
        <v>21</v>
      </c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>
      <c r="A553" s="29" t="s">
        <v>22</v>
      </c>
      <c r="B553" s="30">
        <v>7.0</v>
      </c>
      <c r="C553" s="31" t="s">
        <v>23</v>
      </c>
      <c r="D553" s="32"/>
      <c r="E553" s="33">
        <f t="shared" ref="E553:E555" si="39">D553*B553</f>
        <v>0</v>
      </c>
      <c r="F553" s="34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>
      <c r="A554" s="79" t="s">
        <v>76</v>
      </c>
      <c r="B554" s="43">
        <v>2.0</v>
      </c>
      <c r="C554" s="44" t="s">
        <v>77</v>
      </c>
      <c r="D554" s="32"/>
      <c r="E554" s="33">
        <f t="shared" si="39"/>
        <v>0</v>
      </c>
      <c r="F554" s="34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>
      <c r="A555" s="35"/>
      <c r="B555" s="36"/>
      <c r="C555" s="37"/>
      <c r="D555" s="38"/>
      <c r="E555" s="33">
        <f t="shared" si="39"/>
        <v>0</v>
      </c>
      <c r="F555" s="34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>
      <c r="A556" s="39" t="s">
        <v>24</v>
      </c>
      <c r="B556" s="40"/>
      <c r="C556" s="40"/>
      <c r="D556" s="40"/>
      <c r="E556" s="40"/>
      <c r="F556" s="4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>
      <c r="A557" s="42"/>
      <c r="B557" s="43"/>
      <c r="C557" s="44"/>
      <c r="D557" s="32"/>
      <c r="E557" s="33">
        <f>D557*B557</f>
        <v>0</v>
      </c>
      <c r="F557" s="34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>
      <c r="A558" s="39" t="s">
        <v>25</v>
      </c>
      <c r="B558" s="40"/>
      <c r="C558" s="40"/>
      <c r="D558" s="40"/>
      <c r="E558" s="40"/>
      <c r="F558" s="4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>
      <c r="A559" s="29" t="s">
        <v>26</v>
      </c>
      <c r="B559" s="30">
        <v>7.0</v>
      </c>
      <c r="C559" s="80" t="s">
        <v>78</v>
      </c>
      <c r="D559" s="32"/>
      <c r="E559" s="33">
        <f t="shared" ref="E559:E561" si="40">D559*B559</f>
        <v>0</v>
      </c>
      <c r="F559" s="34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>
      <c r="A560" s="79" t="s">
        <v>79</v>
      </c>
      <c r="B560" s="43">
        <v>2.0</v>
      </c>
      <c r="C560" s="44" t="s">
        <v>80</v>
      </c>
      <c r="D560" s="32"/>
      <c r="E560" s="33">
        <f t="shared" si="40"/>
        <v>0</v>
      </c>
      <c r="F560" s="34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>
      <c r="A561" s="45"/>
      <c r="B561" s="46"/>
      <c r="C561" s="47"/>
      <c r="D561" s="38"/>
      <c r="E561" s="48">
        <f t="shared" si="40"/>
        <v>0</v>
      </c>
      <c r="F561" s="49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>
      <c r="A562" s="50" t="s">
        <v>28</v>
      </c>
      <c r="E562" s="51">
        <f>SUMIFS(E553:E561,F553:F561,"Yes")</f>
        <v>0</v>
      </c>
      <c r="F562" s="6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>
      <c r="A563" s="50" t="s">
        <v>29</v>
      </c>
      <c r="E563" s="51">
        <f>7.75%*E562</f>
        <v>0</v>
      </c>
      <c r="F563" s="6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>
      <c r="A564" s="50" t="s">
        <v>30</v>
      </c>
      <c r="E564" s="52">
        <f t="array" ref="E564">SUMIFS(E553:E561,F553:F561,{"","No"})</f>
        <v>0</v>
      </c>
      <c r="F564" s="6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>
      <c r="A565" s="56" t="s">
        <v>31</v>
      </c>
      <c r="B565" s="57"/>
      <c r="C565" s="57"/>
      <c r="D565" s="57"/>
      <c r="E565" s="58">
        <v>0.0</v>
      </c>
      <c r="F565" s="6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>
      <c r="A566" s="50" t="s">
        <v>32</v>
      </c>
      <c r="E566" s="59">
        <f>SUM(E562:E565)</f>
        <v>0</v>
      </c>
      <c r="F566" s="6"/>
      <c r="G566" s="60" t="s">
        <v>81</v>
      </c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>
      <c r="A567" s="64"/>
      <c r="B567" s="65"/>
      <c r="C567" s="16"/>
      <c r="D567" s="4"/>
      <c r="E567" s="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64"/>
      <c r="B568" s="65"/>
      <c r="C568" s="16"/>
      <c r="D568" s="4"/>
      <c r="E568" s="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64"/>
      <c r="B569" s="65"/>
      <c r="C569" s="16"/>
      <c r="D569" s="4"/>
      <c r="E569" s="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64"/>
      <c r="B570" s="65"/>
      <c r="C570" s="16"/>
      <c r="D570" s="4"/>
      <c r="E570" s="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7" t="s">
        <v>2</v>
      </c>
      <c r="C571" s="61" t="str">
        <f>$C$3</f>
        <v/>
      </c>
      <c r="D571" s="9"/>
      <c r="E571" s="9"/>
      <c r="F571" s="9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10"/>
      <c r="B572" s="5"/>
      <c r="C572" s="11"/>
      <c r="D572" s="11"/>
      <c r="E572" s="1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7" t="s">
        <v>5</v>
      </c>
      <c r="C573" s="61" t="str">
        <f>$C$5</f>
        <v/>
      </c>
      <c r="D573" s="9"/>
      <c r="E573" s="9"/>
      <c r="F573" s="9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7" t="s">
        <v>7</v>
      </c>
      <c r="C574" s="61" t="str">
        <f>$C$6</f>
        <v/>
      </c>
      <c r="D574" s="9"/>
      <c r="E574" s="9"/>
      <c r="F574" s="9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7" t="s">
        <v>9</v>
      </c>
      <c r="C575" s="61" t="str">
        <f>$C$7</f>
        <v/>
      </c>
      <c r="D575" s="9"/>
      <c r="E575" s="9"/>
      <c r="F575" s="9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10"/>
      <c r="B576" s="5"/>
      <c r="C576" s="11"/>
      <c r="D576" s="11"/>
      <c r="E576" s="1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7" t="s">
        <v>12</v>
      </c>
      <c r="C577" s="61" t="str">
        <f>$C$9</f>
        <v/>
      </c>
      <c r="D577" s="9"/>
      <c r="E577" s="9"/>
      <c r="F577" s="9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4"/>
      <c r="B578" s="5"/>
      <c r="C578" s="4"/>
      <c r="D578" s="4"/>
      <c r="E578" s="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4"/>
      <c r="B579" s="5"/>
      <c r="C579" s="4"/>
      <c r="D579" s="4"/>
      <c r="E579" s="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62" t="s">
        <v>82</v>
      </c>
      <c r="B580" s="18"/>
      <c r="C580" s="18"/>
      <c r="D580" s="18"/>
      <c r="E580" s="18"/>
      <c r="F580" s="19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25" t="s">
        <v>15</v>
      </c>
      <c r="B581" s="21"/>
      <c r="C581" s="21"/>
      <c r="D581" s="21"/>
      <c r="E581" s="21"/>
      <c r="F581" s="22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26" t="s">
        <v>16</v>
      </c>
      <c r="B582" s="27" t="s">
        <v>17</v>
      </c>
      <c r="C582" s="27" t="s">
        <v>18</v>
      </c>
      <c r="D582" s="27" t="s">
        <v>19</v>
      </c>
      <c r="E582" s="27" t="s">
        <v>20</v>
      </c>
      <c r="F582" s="28" t="s">
        <v>21</v>
      </c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29" t="s">
        <v>22</v>
      </c>
      <c r="B583" s="30">
        <v>1.0</v>
      </c>
      <c r="C583" s="31" t="s">
        <v>23</v>
      </c>
      <c r="D583" s="32"/>
      <c r="E583" s="33">
        <f t="shared" ref="E583:E584" si="41">D583*B583</f>
        <v>0</v>
      </c>
      <c r="F583" s="34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5"/>
      <c r="B584" s="36"/>
      <c r="C584" s="37"/>
      <c r="D584" s="38"/>
      <c r="E584" s="33">
        <f t="shared" si="41"/>
        <v>0</v>
      </c>
      <c r="F584" s="34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9" t="s">
        <v>24</v>
      </c>
      <c r="B585" s="40"/>
      <c r="C585" s="40"/>
      <c r="D585" s="40"/>
      <c r="E585" s="40"/>
      <c r="F585" s="4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42"/>
      <c r="B586" s="43"/>
      <c r="C586" s="44"/>
      <c r="D586" s="32"/>
      <c r="E586" s="33">
        <f>D586*B586</f>
        <v>0</v>
      </c>
      <c r="F586" s="3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9" t="s">
        <v>25</v>
      </c>
      <c r="B587" s="40"/>
      <c r="C587" s="40"/>
      <c r="D587" s="40"/>
      <c r="E587" s="40"/>
      <c r="F587" s="4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29" t="s">
        <v>26</v>
      </c>
      <c r="B588" s="30">
        <v>1.0</v>
      </c>
      <c r="C588" s="31" t="s">
        <v>27</v>
      </c>
      <c r="D588" s="32"/>
      <c r="E588" s="33">
        <f t="shared" ref="E588:E589" si="42">D588*B588</f>
        <v>0</v>
      </c>
      <c r="F588" s="34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45"/>
      <c r="B589" s="46"/>
      <c r="C589" s="47"/>
      <c r="D589" s="38"/>
      <c r="E589" s="48">
        <f t="shared" si="42"/>
        <v>0</v>
      </c>
      <c r="F589" s="49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50" t="s">
        <v>28</v>
      </c>
      <c r="E590" s="51">
        <f>SUMIFS(E583:E589,F583:F589,"Yes")</f>
        <v>0</v>
      </c>
      <c r="F590" s="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50" t="s">
        <v>29</v>
      </c>
      <c r="E591" s="51">
        <f>7.75%*E590</f>
        <v>0</v>
      </c>
      <c r="F591" s="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50" t="s">
        <v>30</v>
      </c>
      <c r="E592" s="52">
        <f t="array" ref="E592">SUMIFS(E583:E589,F583:F589,{"","No"})</f>
        <v>0</v>
      </c>
      <c r="F592" s="6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56" t="s">
        <v>31</v>
      </c>
      <c r="B593" s="57"/>
      <c r="C593" s="57"/>
      <c r="D593" s="57"/>
      <c r="E593" s="58">
        <v>0.0</v>
      </c>
      <c r="F593" s="6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50" t="s">
        <v>32</v>
      </c>
      <c r="E594" s="59">
        <f>SUM(E590:E593)</f>
        <v>0</v>
      </c>
      <c r="F594" s="6"/>
      <c r="G594" s="60" t="s">
        <v>83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50"/>
      <c r="B595" s="67"/>
      <c r="C595" s="50"/>
      <c r="D595" s="50"/>
      <c r="E595" s="81"/>
      <c r="F595" s="6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50"/>
      <c r="B596" s="67"/>
      <c r="C596" s="50"/>
      <c r="D596" s="50"/>
      <c r="E596" s="81"/>
      <c r="F596" s="6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50"/>
      <c r="B597" s="67"/>
      <c r="C597" s="50"/>
      <c r="D597" s="50"/>
      <c r="E597" s="81"/>
      <c r="F597" s="6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50"/>
      <c r="B598" s="67"/>
      <c r="C598" s="50"/>
      <c r="D598" s="50"/>
      <c r="E598" s="81"/>
      <c r="F598" s="6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7" t="s">
        <v>2</v>
      </c>
      <c r="C599" s="61" t="str">
        <f>$C$3</f>
        <v/>
      </c>
      <c r="D599" s="9"/>
      <c r="E599" s="9"/>
      <c r="F599" s="9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10"/>
      <c r="B600" s="5"/>
      <c r="C600" s="11"/>
      <c r="D600" s="11"/>
      <c r="E600" s="1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7" t="s">
        <v>5</v>
      </c>
      <c r="C601" s="61" t="str">
        <f>$C$5</f>
        <v/>
      </c>
      <c r="D601" s="9"/>
      <c r="E601" s="9"/>
      <c r="F601" s="9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7" t="s">
        <v>7</v>
      </c>
      <c r="C602" s="61" t="str">
        <f>$C$6</f>
        <v/>
      </c>
      <c r="D602" s="9"/>
      <c r="E602" s="9"/>
      <c r="F602" s="9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7" t="s">
        <v>9</v>
      </c>
      <c r="C603" s="61" t="str">
        <f>$C$7</f>
        <v/>
      </c>
      <c r="D603" s="9"/>
      <c r="E603" s="9"/>
      <c r="F603" s="9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10"/>
      <c r="B604" s="5"/>
      <c r="C604" s="11"/>
      <c r="D604" s="11"/>
      <c r="E604" s="1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7" t="s">
        <v>12</v>
      </c>
      <c r="C605" s="61" t="str">
        <f>$C$9</f>
        <v/>
      </c>
      <c r="D605" s="9"/>
      <c r="E605" s="9"/>
      <c r="F605" s="9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4"/>
      <c r="B606" s="5"/>
      <c r="C606" s="4"/>
      <c r="D606" s="4"/>
      <c r="E606" s="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4"/>
      <c r="B607" s="5"/>
      <c r="C607" s="4"/>
      <c r="D607" s="4"/>
      <c r="E607" s="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82" t="s">
        <v>84</v>
      </c>
      <c r="B608" s="18"/>
      <c r="C608" s="18"/>
      <c r="D608" s="18"/>
      <c r="E608" s="18"/>
      <c r="F608" s="19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25" t="s">
        <v>15</v>
      </c>
      <c r="B609" s="21"/>
      <c r="C609" s="21"/>
      <c r="D609" s="21"/>
      <c r="E609" s="21"/>
      <c r="F609" s="22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26" t="s">
        <v>16</v>
      </c>
      <c r="B610" s="27" t="s">
        <v>17</v>
      </c>
      <c r="C610" s="27" t="s">
        <v>18</v>
      </c>
      <c r="D610" s="27" t="s">
        <v>19</v>
      </c>
      <c r="E610" s="27" t="s">
        <v>20</v>
      </c>
      <c r="F610" s="28" t="s">
        <v>21</v>
      </c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29" t="s">
        <v>85</v>
      </c>
      <c r="B611" s="30">
        <v>2.0</v>
      </c>
      <c r="C611" s="31" t="s">
        <v>86</v>
      </c>
      <c r="D611" s="32"/>
      <c r="E611" s="33">
        <f t="shared" ref="E611:E618" si="43">D611*B611</f>
        <v>0</v>
      </c>
      <c r="F611" s="34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29" t="s">
        <v>87</v>
      </c>
      <c r="B612" s="30">
        <v>2.0</v>
      </c>
      <c r="C612" s="31" t="s">
        <v>88</v>
      </c>
      <c r="D612" s="32"/>
      <c r="E612" s="33">
        <f t="shared" si="43"/>
        <v>0</v>
      </c>
      <c r="F612" s="34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29" t="s">
        <v>89</v>
      </c>
      <c r="B613" s="30">
        <v>2.0</v>
      </c>
      <c r="C613" s="31" t="s">
        <v>90</v>
      </c>
      <c r="D613" s="32"/>
      <c r="E613" s="33">
        <f t="shared" si="43"/>
        <v>0</v>
      </c>
      <c r="F613" s="34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29" t="s">
        <v>91</v>
      </c>
      <c r="B614" s="30">
        <v>2.0</v>
      </c>
      <c r="C614" s="31" t="s">
        <v>92</v>
      </c>
      <c r="D614" s="32"/>
      <c r="E614" s="33">
        <f t="shared" si="43"/>
        <v>0</v>
      </c>
      <c r="F614" s="3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29" t="s">
        <v>93</v>
      </c>
      <c r="B615" s="30">
        <v>4.0</v>
      </c>
      <c r="C615" s="31" t="s">
        <v>94</v>
      </c>
      <c r="D615" s="32"/>
      <c r="E615" s="33">
        <f t="shared" si="43"/>
        <v>0</v>
      </c>
      <c r="F615" s="34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29" t="s">
        <v>22</v>
      </c>
      <c r="B616" s="30">
        <v>2.0</v>
      </c>
      <c r="C616" s="31" t="s">
        <v>23</v>
      </c>
      <c r="D616" s="32"/>
      <c r="E616" s="33">
        <f t="shared" si="43"/>
        <v>0</v>
      </c>
      <c r="F616" s="3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42" t="s">
        <v>76</v>
      </c>
      <c r="B617" s="43">
        <v>2.0</v>
      </c>
      <c r="C617" s="44" t="s">
        <v>77</v>
      </c>
      <c r="D617" s="32"/>
      <c r="E617" s="33">
        <f t="shared" si="43"/>
        <v>0</v>
      </c>
      <c r="F617" s="3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5"/>
      <c r="B618" s="36"/>
      <c r="C618" s="37"/>
      <c r="D618" s="38"/>
      <c r="E618" s="33">
        <f t="shared" si="43"/>
        <v>0</v>
      </c>
      <c r="F618" s="3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9" t="s">
        <v>24</v>
      </c>
      <c r="B619" s="40"/>
      <c r="C619" s="40"/>
      <c r="D619" s="40"/>
      <c r="E619" s="40"/>
      <c r="F619" s="4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29" t="s">
        <v>95</v>
      </c>
      <c r="B620" s="30">
        <v>2.0</v>
      </c>
      <c r="C620" s="31" t="s">
        <v>96</v>
      </c>
      <c r="D620" s="32"/>
      <c r="E620" s="33">
        <f t="shared" ref="E620:E622" si="44">D620*B620</f>
        <v>0</v>
      </c>
      <c r="F620" s="34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29" t="s">
        <v>87</v>
      </c>
      <c r="B621" s="30">
        <v>2.0</v>
      </c>
      <c r="C621" s="31" t="s">
        <v>97</v>
      </c>
      <c r="D621" s="32"/>
      <c r="E621" s="33">
        <f t="shared" si="44"/>
        <v>0</v>
      </c>
      <c r="F621" s="3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29"/>
      <c r="B622" s="30"/>
      <c r="C622" s="31"/>
      <c r="D622" s="32"/>
      <c r="E622" s="33">
        <f t="shared" si="44"/>
        <v>0</v>
      </c>
      <c r="F622" s="3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9" t="s">
        <v>25</v>
      </c>
      <c r="B623" s="40"/>
      <c r="C623" s="40"/>
      <c r="D623" s="40"/>
      <c r="E623" s="40"/>
      <c r="F623" s="4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29" t="s">
        <v>98</v>
      </c>
      <c r="B624" s="30">
        <v>2.0</v>
      </c>
      <c r="C624" s="31" t="s">
        <v>99</v>
      </c>
      <c r="D624" s="32"/>
      <c r="E624" s="33">
        <f t="shared" ref="E624:E627" si="45">D624*B624</f>
        <v>0</v>
      </c>
      <c r="F624" s="34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29" t="s">
        <v>26</v>
      </c>
      <c r="B625" s="30">
        <v>2.0</v>
      </c>
      <c r="C625" s="31" t="s">
        <v>100</v>
      </c>
      <c r="D625" s="32"/>
      <c r="E625" s="33">
        <f t="shared" si="45"/>
        <v>0</v>
      </c>
      <c r="F625" s="3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42" t="s">
        <v>79</v>
      </c>
      <c r="B626" s="43">
        <v>2.0</v>
      </c>
      <c r="C626" s="44" t="s">
        <v>101</v>
      </c>
      <c r="D626" s="32"/>
      <c r="E626" s="33">
        <f t="shared" si="45"/>
        <v>0</v>
      </c>
      <c r="F626" s="3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45"/>
      <c r="B627" s="46"/>
      <c r="C627" s="47"/>
      <c r="D627" s="38"/>
      <c r="E627" s="48">
        <f t="shared" si="45"/>
        <v>0</v>
      </c>
      <c r="F627" s="4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50" t="s">
        <v>28</v>
      </c>
      <c r="E628" s="51">
        <f>SUMIFS(E611:E627,F611:F627,"Yes")</f>
        <v>0</v>
      </c>
      <c r="F628" s="6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50" t="s">
        <v>29</v>
      </c>
      <c r="E629" s="51">
        <f>7.75%*E628</f>
        <v>0</v>
      </c>
      <c r="F629" s="6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50" t="s">
        <v>30</v>
      </c>
      <c r="E630" s="52">
        <f t="array" ref="E630">SUMIFS(E611:E627,F611:F627,{"","No"})</f>
        <v>0</v>
      </c>
      <c r="F630" s="6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56" t="s">
        <v>31</v>
      </c>
      <c r="B631" s="57"/>
      <c r="C631" s="57"/>
      <c r="D631" s="57"/>
      <c r="E631" s="58">
        <v>0.0</v>
      </c>
      <c r="F631" s="6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50" t="s">
        <v>32</v>
      </c>
      <c r="E632" s="59">
        <f>SUM(E628:E631)</f>
        <v>0</v>
      </c>
      <c r="F632" s="6"/>
      <c r="G632" s="60" t="s">
        <v>102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50"/>
      <c r="B633" s="67"/>
      <c r="C633" s="50"/>
      <c r="D633" s="50"/>
      <c r="E633" s="81"/>
      <c r="F633" s="6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50"/>
      <c r="B634" s="67"/>
      <c r="C634" s="50"/>
      <c r="D634" s="50"/>
      <c r="E634" s="81"/>
      <c r="F634" s="6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50"/>
      <c r="B635" s="67"/>
      <c r="C635" s="50"/>
      <c r="D635" s="50"/>
      <c r="E635" s="81"/>
      <c r="F635" s="6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50"/>
      <c r="B636" s="67"/>
      <c r="C636" s="50"/>
      <c r="D636" s="50"/>
      <c r="E636" s="81"/>
      <c r="F636" s="6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7" t="s">
        <v>2</v>
      </c>
      <c r="C637" s="61" t="str">
        <f>$C$3</f>
        <v/>
      </c>
      <c r="D637" s="9"/>
      <c r="E637" s="9"/>
      <c r="F637" s="9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10"/>
      <c r="B638" s="5"/>
      <c r="C638" s="11"/>
      <c r="D638" s="11"/>
      <c r="E638" s="1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7" t="s">
        <v>5</v>
      </c>
      <c r="C639" s="61" t="str">
        <f>$C$5</f>
        <v/>
      </c>
      <c r="D639" s="9"/>
      <c r="E639" s="9"/>
      <c r="F639" s="9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7" t="s">
        <v>7</v>
      </c>
      <c r="C640" s="61" t="str">
        <f>$C$6</f>
        <v/>
      </c>
      <c r="D640" s="9"/>
      <c r="E640" s="9"/>
      <c r="F640" s="9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7" t="s">
        <v>9</v>
      </c>
      <c r="C641" s="61" t="str">
        <f>$C$7</f>
        <v/>
      </c>
      <c r="D641" s="9"/>
      <c r="E641" s="9"/>
      <c r="F641" s="9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10"/>
      <c r="B642" s="5"/>
      <c r="C642" s="11"/>
      <c r="D642" s="11"/>
      <c r="E642" s="1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7" t="s">
        <v>12</v>
      </c>
      <c r="C643" s="61" t="str">
        <f>$C$9</f>
        <v/>
      </c>
      <c r="D643" s="9"/>
      <c r="E643" s="9"/>
      <c r="F643" s="9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4"/>
      <c r="B644" s="5"/>
      <c r="C644" s="4"/>
      <c r="D644" s="4"/>
      <c r="E644" s="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4"/>
      <c r="B645" s="5"/>
      <c r="C645" s="4"/>
      <c r="D645" s="4"/>
      <c r="E645" s="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83" t="s">
        <v>103</v>
      </c>
      <c r="B646" s="18"/>
      <c r="C646" s="18"/>
      <c r="D646" s="18"/>
      <c r="E646" s="18"/>
      <c r="F646" s="19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25" t="s">
        <v>15</v>
      </c>
      <c r="B647" s="21"/>
      <c r="C647" s="21"/>
      <c r="D647" s="21"/>
      <c r="E647" s="21"/>
      <c r="F647" s="22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26" t="s">
        <v>16</v>
      </c>
      <c r="B648" s="27" t="s">
        <v>17</v>
      </c>
      <c r="C648" s="27" t="s">
        <v>18</v>
      </c>
      <c r="D648" s="27" t="s">
        <v>19</v>
      </c>
      <c r="E648" s="27" t="s">
        <v>20</v>
      </c>
      <c r="F648" s="28" t="s">
        <v>21</v>
      </c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29" t="s">
        <v>85</v>
      </c>
      <c r="B649" s="30">
        <v>2.0</v>
      </c>
      <c r="C649" s="31" t="s">
        <v>86</v>
      </c>
      <c r="D649" s="32"/>
      <c r="E649" s="33">
        <f t="shared" ref="E649:E656" si="46">D649*B649</f>
        <v>0</v>
      </c>
      <c r="F649" s="34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29" t="s">
        <v>87</v>
      </c>
      <c r="B650" s="30">
        <v>2.0</v>
      </c>
      <c r="C650" s="31" t="s">
        <v>88</v>
      </c>
      <c r="D650" s="32"/>
      <c r="E650" s="33">
        <f t="shared" si="46"/>
        <v>0</v>
      </c>
      <c r="F650" s="3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29" t="s">
        <v>89</v>
      </c>
      <c r="B651" s="30">
        <v>2.0</v>
      </c>
      <c r="C651" s="31" t="s">
        <v>90</v>
      </c>
      <c r="D651" s="32"/>
      <c r="E651" s="33">
        <f t="shared" si="46"/>
        <v>0</v>
      </c>
      <c r="F651" s="3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29" t="s">
        <v>91</v>
      </c>
      <c r="B652" s="30">
        <v>2.0</v>
      </c>
      <c r="C652" s="31" t="s">
        <v>92</v>
      </c>
      <c r="D652" s="32"/>
      <c r="E652" s="33">
        <f t="shared" si="46"/>
        <v>0</v>
      </c>
      <c r="F652" s="3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29" t="s">
        <v>93</v>
      </c>
      <c r="B653" s="30">
        <v>4.0</v>
      </c>
      <c r="C653" s="31" t="s">
        <v>94</v>
      </c>
      <c r="D653" s="32"/>
      <c r="E653" s="33">
        <f t="shared" si="46"/>
        <v>0</v>
      </c>
      <c r="F653" s="3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29" t="s">
        <v>22</v>
      </c>
      <c r="B654" s="30">
        <v>2.0</v>
      </c>
      <c r="C654" s="31" t="s">
        <v>23</v>
      </c>
      <c r="D654" s="32"/>
      <c r="E654" s="33">
        <f t="shared" si="46"/>
        <v>0</v>
      </c>
      <c r="F654" s="3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42" t="s">
        <v>76</v>
      </c>
      <c r="B655" s="43">
        <v>2.0</v>
      </c>
      <c r="C655" s="44" t="s">
        <v>77</v>
      </c>
      <c r="D655" s="32"/>
      <c r="E655" s="33">
        <f t="shared" si="46"/>
        <v>0</v>
      </c>
      <c r="F655" s="3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5"/>
      <c r="B656" s="36"/>
      <c r="C656" s="37"/>
      <c r="D656" s="38"/>
      <c r="E656" s="33">
        <f t="shared" si="46"/>
        <v>0</v>
      </c>
      <c r="F656" s="34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9" t="s">
        <v>24</v>
      </c>
      <c r="B657" s="40"/>
      <c r="C657" s="40"/>
      <c r="D657" s="40"/>
      <c r="E657" s="40"/>
      <c r="F657" s="4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29" t="s">
        <v>95</v>
      </c>
      <c r="B658" s="30">
        <v>2.0</v>
      </c>
      <c r="C658" s="31" t="s">
        <v>96</v>
      </c>
      <c r="D658" s="32"/>
      <c r="E658" s="33">
        <f t="shared" ref="E658:E660" si="47">D658*B658</f>
        <v>0</v>
      </c>
      <c r="F658" s="3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29" t="s">
        <v>87</v>
      </c>
      <c r="B659" s="30">
        <v>2.0</v>
      </c>
      <c r="C659" s="31" t="s">
        <v>97</v>
      </c>
      <c r="D659" s="32"/>
      <c r="E659" s="33">
        <f t="shared" si="47"/>
        <v>0</v>
      </c>
      <c r="F659" s="3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29"/>
      <c r="B660" s="30"/>
      <c r="C660" s="31"/>
      <c r="D660" s="32"/>
      <c r="E660" s="33">
        <f t="shared" si="47"/>
        <v>0</v>
      </c>
      <c r="F660" s="3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9" t="s">
        <v>25</v>
      </c>
      <c r="B661" s="40"/>
      <c r="C661" s="40"/>
      <c r="D661" s="40"/>
      <c r="E661" s="40"/>
      <c r="F661" s="4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29" t="s">
        <v>98</v>
      </c>
      <c r="B662" s="30">
        <v>2.0</v>
      </c>
      <c r="C662" s="31" t="s">
        <v>99</v>
      </c>
      <c r="D662" s="32"/>
      <c r="E662" s="33">
        <f t="shared" ref="E662:E665" si="48">D662*B662</f>
        <v>0</v>
      </c>
      <c r="F662" s="3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29" t="s">
        <v>26</v>
      </c>
      <c r="B663" s="30">
        <v>2.0</v>
      </c>
      <c r="C663" s="31" t="s">
        <v>100</v>
      </c>
      <c r="D663" s="32"/>
      <c r="E663" s="33">
        <f t="shared" si="48"/>
        <v>0</v>
      </c>
      <c r="F663" s="3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42" t="s">
        <v>79</v>
      </c>
      <c r="B664" s="43">
        <v>2.0</v>
      </c>
      <c r="C664" s="44" t="s">
        <v>101</v>
      </c>
      <c r="D664" s="32"/>
      <c r="E664" s="33">
        <f t="shared" si="48"/>
        <v>0</v>
      </c>
      <c r="F664" s="3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45"/>
      <c r="B665" s="46"/>
      <c r="C665" s="47"/>
      <c r="D665" s="38"/>
      <c r="E665" s="48">
        <f t="shared" si="48"/>
        <v>0</v>
      </c>
      <c r="F665" s="49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50" t="s">
        <v>28</v>
      </c>
      <c r="E666" s="51">
        <f>SUMIFS(E649:E665,F649:F665,"Yes")</f>
        <v>0</v>
      </c>
      <c r="F666" s="6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50" t="s">
        <v>29</v>
      </c>
      <c r="E667" s="51">
        <f>7.75%*E666</f>
        <v>0</v>
      </c>
      <c r="F667" s="6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50" t="s">
        <v>30</v>
      </c>
      <c r="E668" s="52">
        <f t="array" ref="E668">SUMIFS(E649:E665,F649:F665,{"","No"})</f>
        <v>0</v>
      </c>
      <c r="F668" s="6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56" t="s">
        <v>31</v>
      </c>
      <c r="B669" s="57"/>
      <c r="C669" s="57"/>
      <c r="D669" s="57"/>
      <c r="E669" s="58">
        <v>0.0</v>
      </c>
      <c r="F669" s="6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50" t="s">
        <v>32</v>
      </c>
      <c r="E670" s="59">
        <f>SUM(E666:E669)</f>
        <v>0</v>
      </c>
      <c r="F670" s="6"/>
      <c r="G670" s="60" t="s">
        <v>104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7"/>
      <c r="B671" s="7"/>
      <c r="C671" s="11"/>
      <c r="D671" s="11"/>
      <c r="E671" s="1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7"/>
      <c r="B672" s="7"/>
      <c r="C672" s="11"/>
      <c r="D672" s="11"/>
      <c r="E672" s="1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7"/>
      <c r="B673" s="7"/>
      <c r="C673" s="11"/>
      <c r="D673" s="11"/>
      <c r="E673" s="1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7"/>
      <c r="B674" s="7"/>
      <c r="C674" s="11"/>
      <c r="D674" s="11"/>
      <c r="E674" s="1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7" t="s">
        <v>2</v>
      </c>
      <c r="C675" s="61" t="str">
        <f>$C$3</f>
        <v/>
      </c>
      <c r="D675" s="9"/>
      <c r="E675" s="9"/>
      <c r="F675" s="9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10"/>
      <c r="B676" s="5"/>
      <c r="C676" s="11"/>
      <c r="D676" s="11"/>
      <c r="E676" s="1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7" t="s">
        <v>5</v>
      </c>
      <c r="C677" s="61" t="str">
        <f>$C$5</f>
        <v/>
      </c>
      <c r="D677" s="9"/>
      <c r="E677" s="9"/>
      <c r="F677" s="9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7" t="s">
        <v>7</v>
      </c>
      <c r="C678" s="61" t="str">
        <f>$C$6</f>
        <v/>
      </c>
      <c r="D678" s="9"/>
      <c r="E678" s="9"/>
      <c r="F678" s="9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7" t="s">
        <v>9</v>
      </c>
      <c r="C679" s="61" t="str">
        <f>$C$7</f>
        <v/>
      </c>
      <c r="D679" s="9"/>
      <c r="E679" s="9"/>
      <c r="F679" s="9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10"/>
      <c r="B680" s="5"/>
      <c r="C680" s="11"/>
      <c r="D680" s="11"/>
      <c r="E680" s="1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7" t="s">
        <v>12</v>
      </c>
      <c r="C681" s="61" t="str">
        <f>$C$9</f>
        <v/>
      </c>
      <c r="D681" s="9"/>
      <c r="E681" s="9"/>
      <c r="F681" s="9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4"/>
      <c r="B682" s="5"/>
      <c r="C682" s="4"/>
      <c r="D682" s="4"/>
      <c r="E682" s="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4"/>
      <c r="B683" s="5"/>
      <c r="C683" s="4"/>
      <c r="D683" s="4"/>
      <c r="E683" s="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83" t="s">
        <v>105</v>
      </c>
      <c r="B684" s="18"/>
      <c r="C684" s="18"/>
      <c r="D684" s="18"/>
      <c r="E684" s="18"/>
      <c r="F684" s="19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25" t="s">
        <v>15</v>
      </c>
      <c r="B685" s="21"/>
      <c r="C685" s="21"/>
      <c r="D685" s="21"/>
      <c r="E685" s="21"/>
      <c r="F685" s="22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26" t="s">
        <v>16</v>
      </c>
      <c r="B686" s="27" t="s">
        <v>17</v>
      </c>
      <c r="C686" s="27" t="s">
        <v>18</v>
      </c>
      <c r="D686" s="27" t="s">
        <v>19</v>
      </c>
      <c r="E686" s="27" t="s">
        <v>20</v>
      </c>
      <c r="F686" s="28" t="s">
        <v>21</v>
      </c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29" t="s">
        <v>85</v>
      </c>
      <c r="B687" s="30">
        <v>2.0</v>
      </c>
      <c r="C687" s="31" t="s">
        <v>86</v>
      </c>
      <c r="D687" s="32"/>
      <c r="E687" s="33">
        <f t="shared" ref="E687:E694" si="49">D687*B687</f>
        <v>0</v>
      </c>
      <c r="F687" s="34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29" t="s">
        <v>87</v>
      </c>
      <c r="B688" s="30">
        <v>2.0</v>
      </c>
      <c r="C688" s="31" t="s">
        <v>88</v>
      </c>
      <c r="D688" s="32"/>
      <c r="E688" s="33">
        <f t="shared" si="49"/>
        <v>0</v>
      </c>
      <c r="F688" s="34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29" t="s">
        <v>89</v>
      </c>
      <c r="B689" s="30">
        <v>2.0</v>
      </c>
      <c r="C689" s="31" t="s">
        <v>90</v>
      </c>
      <c r="D689" s="32"/>
      <c r="E689" s="33">
        <f t="shared" si="49"/>
        <v>0</v>
      </c>
      <c r="F689" s="3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29" t="s">
        <v>91</v>
      </c>
      <c r="B690" s="30">
        <v>2.0</v>
      </c>
      <c r="C690" s="31" t="s">
        <v>92</v>
      </c>
      <c r="D690" s="32"/>
      <c r="E690" s="33">
        <f t="shared" si="49"/>
        <v>0</v>
      </c>
      <c r="F690" s="34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29" t="s">
        <v>93</v>
      </c>
      <c r="B691" s="30">
        <v>4.0</v>
      </c>
      <c r="C691" s="31" t="s">
        <v>94</v>
      </c>
      <c r="D691" s="32"/>
      <c r="E691" s="33">
        <f t="shared" si="49"/>
        <v>0</v>
      </c>
      <c r="F691" s="3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29" t="s">
        <v>22</v>
      </c>
      <c r="B692" s="30">
        <v>2.0</v>
      </c>
      <c r="C692" s="31" t="s">
        <v>23</v>
      </c>
      <c r="D692" s="32"/>
      <c r="E692" s="33">
        <f t="shared" si="49"/>
        <v>0</v>
      </c>
      <c r="F692" s="3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42" t="s">
        <v>76</v>
      </c>
      <c r="B693" s="43">
        <v>2.0</v>
      </c>
      <c r="C693" s="44" t="s">
        <v>77</v>
      </c>
      <c r="D693" s="32"/>
      <c r="E693" s="33">
        <f t="shared" si="49"/>
        <v>0</v>
      </c>
      <c r="F693" s="3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5"/>
      <c r="B694" s="36"/>
      <c r="C694" s="37"/>
      <c r="D694" s="38"/>
      <c r="E694" s="33">
        <f t="shared" si="49"/>
        <v>0</v>
      </c>
      <c r="F694" s="3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9" t="s">
        <v>24</v>
      </c>
      <c r="B695" s="40"/>
      <c r="C695" s="40"/>
      <c r="D695" s="40"/>
      <c r="E695" s="40"/>
      <c r="F695" s="4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29" t="s">
        <v>95</v>
      </c>
      <c r="B696" s="30">
        <v>2.0</v>
      </c>
      <c r="C696" s="31" t="s">
        <v>96</v>
      </c>
      <c r="D696" s="32"/>
      <c r="E696" s="33">
        <f t="shared" ref="E696:E698" si="50">D696*B696</f>
        <v>0</v>
      </c>
      <c r="F696" s="3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29" t="s">
        <v>87</v>
      </c>
      <c r="B697" s="30">
        <v>2.0</v>
      </c>
      <c r="C697" s="31" t="s">
        <v>97</v>
      </c>
      <c r="D697" s="32"/>
      <c r="E697" s="33">
        <f t="shared" si="50"/>
        <v>0</v>
      </c>
      <c r="F697" s="3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29"/>
      <c r="B698" s="30"/>
      <c r="C698" s="31"/>
      <c r="D698" s="32"/>
      <c r="E698" s="33">
        <f t="shared" si="50"/>
        <v>0</v>
      </c>
      <c r="F698" s="3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9" t="s">
        <v>25</v>
      </c>
      <c r="B699" s="40"/>
      <c r="C699" s="40"/>
      <c r="D699" s="40"/>
      <c r="E699" s="40"/>
      <c r="F699" s="4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29" t="s">
        <v>98</v>
      </c>
      <c r="B700" s="30">
        <v>2.0</v>
      </c>
      <c r="C700" s="31" t="s">
        <v>99</v>
      </c>
      <c r="D700" s="32"/>
      <c r="E700" s="33">
        <f t="shared" ref="E700:E703" si="51">D700*B700</f>
        <v>0</v>
      </c>
      <c r="F700" s="3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29" t="s">
        <v>26</v>
      </c>
      <c r="B701" s="30">
        <v>2.0</v>
      </c>
      <c r="C701" s="31" t="s">
        <v>100</v>
      </c>
      <c r="D701" s="32"/>
      <c r="E701" s="33">
        <f t="shared" si="51"/>
        <v>0</v>
      </c>
      <c r="F701" s="3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42" t="s">
        <v>79</v>
      </c>
      <c r="B702" s="43">
        <v>2.0</v>
      </c>
      <c r="C702" s="44" t="s">
        <v>101</v>
      </c>
      <c r="D702" s="32"/>
      <c r="E702" s="33">
        <f t="shared" si="51"/>
        <v>0</v>
      </c>
      <c r="F702" s="3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45"/>
      <c r="B703" s="46"/>
      <c r="C703" s="47"/>
      <c r="D703" s="38"/>
      <c r="E703" s="48">
        <f t="shared" si="51"/>
        <v>0</v>
      </c>
      <c r="F703" s="49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50" t="s">
        <v>28</v>
      </c>
      <c r="E704" s="51">
        <f>SUMIFS(E687:E703,F687:F703,"Yes")</f>
        <v>0</v>
      </c>
      <c r="F704" s="6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50" t="s">
        <v>29</v>
      </c>
      <c r="E705" s="51">
        <f>7.75%*E704</f>
        <v>0</v>
      </c>
      <c r="F705" s="6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50" t="s">
        <v>30</v>
      </c>
      <c r="E706" s="52">
        <f t="array" ref="E706">SUMIFS(E687:E703,F687:F703,{"","No"})</f>
        <v>0</v>
      </c>
      <c r="F706" s="6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56" t="s">
        <v>31</v>
      </c>
      <c r="B707" s="57"/>
      <c r="C707" s="57"/>
      <c r="D707" s="57"/>
      <c r="E707" s="58">
        <v>0.0</v>
      </c>
      <c r="F707" s="6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50" t="s">
        <v>32</v>
      </c>
      <c r="E708" s="59">
        <f>SUM(E704:E707)</f>
        <v>0</v>
      </c>
      <c r="F708" s="6"/>
      <c r="G708" s="60" t="s">
        <v>106</v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7"/>
      <c r="B709" s="7"/>
      <c r="C709" s="11"/>
      <c r="D709" s="11"/>
      <c r="E709" s="11"/>
      <c r="F709" s="1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7"/>
      <c r="B710" s="7"/>
      <c r="C710" s="11"/>
      <c r="D710" s="11"/>
      <c r="E710" s="11"/>
      <c r="F710" s="1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7"/>
      <c r="B711" s="7"/>
      <c r="C711" s="11"/>
      <c r="D711" s="11"/>
      <c r="E711" s="11"/>
      <c r="F711" s="1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7"/>
      <c r="B712" s="7"/>
      <c r="C712" s="11"/>
      <c r="D712" s="11"/>
      <c r="E712" s="11"/>
      <c r="F712" s="1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7" t="s">
        <v>7</v>
      </c>
      <c r="C713" s="61" t="str">
        <f>$C$6</f>
        <v/>
      </c>
      <c r="D713" s="9"/>
      <c r="E713" s="9"/>
      <c r="F713" s="9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7" t="s">
        <v>9</v>
      </c>
      <c r="C714" s="61" t="str">
        <f>$C$7</f>
        <v/>
      </c>
      <c r="D714" s="9"/>
      <c r="E714" s="9"/>
      <c r="F714" s="9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10"/>
      <c r="B715" s="5"/>
      <c r="C715" s="11"/>
      <c r="D715" s="11"/>
      <c r="E715" s="1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7" t="s">
        <v>12</v>
      </c>
      <c r="C716" s="61" t="str">
        <f>$C$9</f>
        <v/>
      </c>
      <c r="D716" s="9"/>
      <c r="E716" s="9"/>
      <c r="F716" s="9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4"/>
      <c r="B717" s="5"/>
      <c r="C717" s="4"/>
      <c r="D717" s="4"/>
      <c r="E717" s="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4"/>
      <c r="B718" s="5"/>
      <c r="C718" s="4"/>
      <c r="D718" s="4"/>
      <c r="E718" s="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83" t="s">
        <v>107</v>
      </c>
      <c r="B719" s="18"/>
      <c r="C719" s="18"/>
      <c r="D719" s="18"/>
      <c r="E719" s="18"/>
      <c r="F719" s="19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25" t="s">
        <v>15</v>
      </c>
      <c r="B720" s="21"/>
      <c r="C720" s="21"/>
      <c r="D720" s="21"/>
      <c r="E720" s="21"/>
      <c r="F720" s="22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26" t="s">
        <v>16</v>
      </c>
      <c r="B721" s="27" t="s">
        <v>17</v>
      </c>
      <c r="C721" s="27" t="s">
        <v>18</v>
      </c>
      <c r="D721" s="27" t="s">
        <v>19</v>
      </c>
      <c r="E721" s="27" t="s">
        <v>20</v>
      </c>
      <c r="F721" s="28" t="s">
        <v>21</v>
      </c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29" t="s">
        <v>85</v>
      </c>
      <c r="B722" s="30">
        <v>2.0</v>
      </c>
      <c r="C722" s="31" t="s">
        <v>86</v>
      </c>
      <c r="D722" s="32"/>
      <c r="E722" s="33">
        <f t="shared" ref="E722:E729" si="52">D722*B722</f>
        <v>0</v>
      </c>
      <c r="F722" s="34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29" t="s">
        <v>87</v>
      </c>
      <c r="B723" s="30">
        <v>2.0</v>
      </c>
      <c r="C723" s="31" t="s">
        <v>88</v>
      </c>
      <c r="D723" s="32"/>
      <c r="E723" s="33">
        <f t="shared" si="52"/>
        <v>0</v>
      </c>
      <c r="F723" s="3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29" t="s">
        <v>89</v>
      </c>
      <c r="B724" s="30">
        <v>2.0</v>
      </c>
      <c r="C724" s="31" t="s">
        <v>90</v>
      </c>
      <c r="D724" s="32"/>
      <c r="E724" s="33">
        <f t="shared" si="52"/>
        <v>0</v>
      </c>
      <c r="F724" s="34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29" t="s">
        <v>91</v>
      </c>
      <c r="B725" s="30">
        <v>2.0</v>
      </c>
      <c r="C725" s="31" t="s">
        <v>92</v>
      </c>
      <c r="D725" s="32"/>
      <c r="E725" s="33">
        <f t="shared" si="52"/>
        <v>0</v>
      </c>
      <c r="F725" s="34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29" t="s">
        <v>93</v>
      </c>
      <c r="B726" s="30">
        <v>2.0</v>
      </c>
      <c r="C726" s="31" t="s">
        <v>94</v>
      </c>
      <c r="D726" s="32"/>
      <c r="E726" s="33">
        <f t="shared" si="52"/>
        <v>0</v>
      </c>
      <c r="F726" s="34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29" t="s">
        <v>22</v>
      </c>
      <c r="B727" s="30">
        <v>2.0</v>
      </c>
      <c r="C727" s="31" t="s">
        <v>23</v>
      </c>
      <c r="D727" s="32"/>
      <c r="E727" s="33">
        <f t="shared" si="52"/>
        <v>0</v>
      </c>
      <c r="F727" s="34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42" t="s">
        <v>76</v>
      </c>
      <c r="B728" s="43">
        <v>2.0</v>
      </c>
      <c r="C728" s="44" t="s">
        <v>77</v>
      </c>
      <c r="D728" s="32"/>
      <c r="E728" s="33">
        <f t="shared" si="52"/>
        <v>0</v>
      </c>
      <c r="F728" s="34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5"/>
      <c r="B729" s="36"/>
      <c r="C729" s="37"/>
      <c r="D729" s="38"/>
      <c r="E729" s="33">
        <f t="shared" si="52"/>
        <v>0</v>
      </c>
      <c r="F729" s="34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9" t="s">
        <v>24</v>
      </c>
      <c r="B730" s="40"/>
      <c r="C730" s="40"/>
      <c r="D730" s="40"/>
      <c r="E730" s="40"/>
      <c r="F730" s="4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29" t="s">
        <v>95</v>
      </c>
      <c r="B731" s="30">
        <v>2.0</v>
      </c>
      <c r="C731" s="31" t="s">
        <v>96</v>
      </c>
      <c r="D731" s="32"/>
      <c r="E731" s="33">
        <f t="shared" ref="E731:E733" si="53">D731*B731</f>
        <v>0</v>
      </c>
      <c r="F731" s="34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29" t="s">
        <v>87</v>
      </c>
      <c r="B732" s="30">
        <v>2.0</v>
      </c>
      <c r="C732" s="31" t="s">
        <v>97</v>
      </c>
      <c r="D732" s="32"/>
      <c r="E732" s="33">
        <f t="shared" si="53"/>
        <v>0</v>
      </c>
      <c r="F732" s="34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29"/>
      <c r="B733" s="30"/>
      <c r="C733" s="31"/>
      <c r="D733" s="32"/>
      <c r="E733" s="33">
        <f t="shared" si="53"/>
        <v>0</v>
      </c>
      <c r="F733" s="34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9" t="s">
        <v>25</v>
      </c>
      <c r="B734" s="40"/>
      <c r="C734" s="40"/>
      <c r="D734" s="40"/>
      <c r="E734" s="40"/>
      <c r="F734" s="4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29" t="s">
        <v>98</v>
      </c>
      <c r="B735" s="30">
        <v>2.0</v>
      </c>
      <c r="C735" s="31" t="s">
        <v>99</v>
      </c>
      <c r="D735" s="32"/>
      <c r="E735" s="33">
        <f t="shared" ref="E735:E738" si="54">D735*B735</f>
        <v>0</v>
      </c>
      <c r="F735" s="3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29" t="s">
        <v>26</v>
      </c>
      <c r="B736" s="30">
        <v>2.0</v>
      </c>
      <c r="C736" s="31" t="s">
        <v>100</v>
      </c>
      <c r="D736" s="32"/>
      <c r="E736" s="33">
        <f t="shared" si="54"/>
        <v>0</v>
      </c>
      <c r="F736" s="3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42" t="s">
        <v>79</v>
      </c>
      <c r="B737" s="43">
        <v>2.0</v>
      </c>
      <c r="C737" s="44" t="s">
        <v>101</v>
      </c>
      <c r="D737" s="32"/>
      <c r="E737" s="33">
        <f t="shared" si="54"/>
        <v>0</v>
      </c>
      <c r="F737" s="3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45"/>
      <c r="B738" s="46"/>
      <c r="C738" s="47"/>
      <c r="D738" s="38"/>
      <c r="E738" s="48">
        <f t="shared" si="54"/>
        <v>0</v>
      </c>
      <c r="F738" s="49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50" t="s">
        <v>28</v>
      </c>
      <c r="E739" s="51">
        <f>SUMIFS(E722:E738,F722:F738,"Yes")</f>
        <v>0</v>
      </c>
      <c r="F739" s="6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50" t="s">
        <v>29</v>
      </c>
      <c r="E740" s="51">
        <f>7.75%*E739</f>
        <v>0</v>
      </c>
      <c r="F740" s="6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50" t="s">
        <v>30</v>
      </c>
      <c r="E741" s="52">
        <f t="array" ref="E741">SUMIFS(E722:E738,F722:F738,{"","No"})</f>
        <v>0</v>
      </c>
      <c r="F741" s="6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56" t="s">
        <v>31</v>
      </c>
      <c r="B742" s="57"/>
      <c r="C742" s="57"/>
      <c r="D742" s="57"/>
      <c r="E742" s="58">
        <v>0.0</v>
      </c>
      <c r="F742" s="6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50" t="s">
        <v>32</v>
      </c>
      <c r="E743" s="59">
        <f>SUM(E739:E742)</f>
        <v>0</v>
      </c>
      <c r="F743" s="6"/>
      <c r="G743" s="60" t="s">
        <v>108</v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68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68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68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68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68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68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68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6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68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68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6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68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68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68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68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68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68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68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68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68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68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68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68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68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68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68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68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68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68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68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68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68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6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68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68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68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6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68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68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68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68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68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68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68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68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68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68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68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68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68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68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68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68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68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6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68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68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68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68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68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68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68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68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68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68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68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6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68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68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68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68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68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68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68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68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68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68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68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68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6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68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68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68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68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68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68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68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6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68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68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68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68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68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68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68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68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68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68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6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68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68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68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68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68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68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68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68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68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68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68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68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68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68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68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68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68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68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68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68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68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68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68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6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68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68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6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68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68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68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68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68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68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68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68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68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68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68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68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68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68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68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68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6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68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68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68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68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68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68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68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68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68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68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68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68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68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68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68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68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68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68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68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68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68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68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6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68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68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68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68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68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68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68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68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68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68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68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68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68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68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68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68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68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68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6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68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6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68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68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68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68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68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68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68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68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68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68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6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68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68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68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68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68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68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68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68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68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68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6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68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68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68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</sheetData>
  <mergeCells count="481">
    <mergeCell ref="C287:F287"/>
    <mergeCell ref="C288:F288"/>
    <mergeCell ref="C289:F289"/>
    <mergeCell ref="C291:F291"/>
    <mergeCell ref="A294:F294"/>
    <mergeCell ref="A295:F295"/>
    <mergeCell ref="A299:F299"/>
    <mergeCell ref="A301:F301"/>
    <mergeCell ref="A304:D304"/>
    <mergeCell ref="A305:D305"/>
    <mergeCell ref="A306:D306"/>
    <mergeCell ref="A307:D307"/>
    <mergeCell ref="A308:D308"/>
    <mergeCell ref="C313:F313"/>
    <mergeCell ref="A257:B257"/>
    <mergeCell ref="A259:B259"/>
    <mergeCell ref="A260:B260"/>
    <mergeCell ref="A261:B261"/>
    <mergeCell ref="A263:B263"/>
    <mergeCell ref="A244:F244"/>
    <mergeCell ref="A248:D248"/>
    <mergeCell ref="A249:D249"/>
    <mergeCell ref="A250:D250"/>
    <mergeCell ref="A251:D251"/>
    <mergeCell ref="A252:D252"/>
    <mergeCell ref="C257:F257"/>
    <mergeCell ref="C259:F259"/>
    <mergeCell ref="C260:F260"/>
    <mergeCell ref="C261:F261"/>
    <mergeCell ref="C263:F263"/>
    <mergeCell ref="A266:F266"/>
    <mergeCell ref="A267:F267"/>
    <mergeCell ref="A271:F271"/>
    <mergeCell ref="A285:B285"/>
    <mergeCell ref="A287:B287"/>
    <mergeCell ref="A288:B288"/>
    <mergeCell ref="A289:B289"/>
    <mergeCell ref="A291:B291"/>
    <mergeCell ref="A273:F273"/>
    <mergeCell ref="A276:D276"/>
    <mergeCell ref="A277:D277"/>
    <mergeCell ref="A278:D278"/>
    <mergeCell ref="A279:D279"/>
    <mergeCell ref="A280:D280"/>
    <mergeCell ref="C285:F285"/>
    <mergeCell ref="A313:B313"/>
    <mergeCell ref="A315:B315"/>
    <mergeCell ref="A316:B316"/>
    <mergeCell ref="A317:B317"/>
    <mergeCell ref="A319:B319"/>
    <mergeCell ref="C315:F315"/>
    <mergeCell ref="C316:F316"/>
    <mergeCell ref="C317:F317"/>
    <mergeCell ref="C319:F319"/>
    <mergeCell ref="A322:F322"/>
    <mergeCell ref="A323:F323"/>
    <mergeCell ref="A327:F327"/>
    <mergeCell ref="C371:F371"/>
    <mergeCell ref="C372:F372"/>
    <mergeCell ref="C373:F373"/>
    <mergeCell ref="C375:F375"/>
    <mergeCell ref="A378:F378"/>
    <mergeCell ref="A379:F379"/>
    <mergeCell ref="A384:F384"/>
    <mergeCell ref="A386:F386"/>
    <mergeCell ref="A390:D390"/>
    <mergeCell ref="A391:D391"/>
    <mergeCell ref="A392:D392"/>
    <mergeCell ref="A393:D393"/>
    <mergeCell ref="A394:D394"/>
    <mergeCell ref="C399:F399"/>
    <mergeCell ref="A341:B341"/>
    <mergeCell ref="A343:B343"/>
    <mergeCell ref="A344:B344"/>
    <mergeCell ref="A345:B345"/>
    <mergeCell ref="A347:B347"/>
    <mergeCell ref="A329:F329"/>
    <mergeCell ref="A332:D332"/>
    <mergeCell ref="A333:D333"/>
    <mergeCell ref="A334:D334"/>
    <mergeCell ref="A335:D335"/>
    <mergeCell ref="A336:D336"/>
    <mergeCell ref="C341:F341"/>
    <mergeCell ref="C343:F343"/>
    <mergeCell ref="C344:F344"/>
    <mergeCell ref="C345:F345"/>
    <mergeCell ref="C347:F347"/>
    <mergeCell ref="A350:F350"/>
    <mergeCell ref="A351:F351"/>
    <mergeCell ref="A355:F355"/>
    <mergeCell ref="A369:B369"/>
    <mergeCell ref="A371:B371"/>
    <mergeCell ref="A372:B372"/>
    <mergeCell ref="A373:B373"/>
    <mergeCell ref="A375:B375"/>
    <mergeCell ref="A357:F357"/>
    <mergeCell ref="A360:D360"/>
    <mergeCell ref="A361:D361"/>
    <mergeCell ref="A362:D362"/>
    <mergeCell ref="A363:D363"/>
    <mergeCell ref="A364:D364"/>
    <mergeCell ref="C369:F369"/>
    <mergeCell ref="A399:B399"/>
    <mergeCell ref="A401:B401"/>
    <mergeCell ref="A402:B402"/>
    <mergeCell ref="A403:B403"/>
    <mergeCell ref="A405:B405"/>
    <mergeCell ref="C401:F401"/>
    <mergeCell ref="C402:F402"/>
    <mergeCell ref="C403:F403"/>
    <mergeCell ref="C405:F405"/>
    <mergeCell ref="A408:F408"/>
    <mergeCell ref="A409:F409"/>
    <mergeCell ref="A414:F414"/>
    <mergeCell ref="C459:F459"/>
    <mergeCell ref="C460:F460"/>
    <mergeCell ref="C461:F461"/>
    <mergeCell ref="C463:F463"/>
    <mergeCell ref="A466:F466"/>
    <mergeCell ref="A467:F467"/>
    <mergeCell ref="A471:F471"/>
    <mergeCell ref="A473:F473"/>
    <mergeCell ref="A476:D476"/>
    <mergeCell ref="A477:D477"/>
    <mergeCell ref="A478:D478"/>
    <mergeCell ref="A479:D479"/>
    <mergeCell ref="A480:D480"/>
    <mergeCell ref="C485:F485"/>
    <mergeCell ref="A429:B429"/>
    <mergeCell ref="A431:B431"/>
    <mergeCell ref="A432:B432"/>
    <mergeCell ref="A433:B433"/>
    <mergeCell ref="A435:B435"/>
    <mergeCell ref="A416:F416"/>
    <mergeCell ref="A420:D420"/>
    <mergeCell ref="A421:D421"/>
    <mergeCell ref="A422:D422"/>
    <mergeCell ref="A423:D423"/>
    <mergeCell ref="A424:D424"/>
    <mergeCell ref="C429:F429"/>
    <mergeCell ref="C431:F431"/>
    <mergeCell ref="C432:F432"/>
    <mergeCell ref="C433:F433"/>
    <mergeCell ref="C435:F435"/>
    <mergeCell ref="A438:F438"/>
    <mergeCell ref="A439:F439"/>
    <mergeCell ref="A443:F443"/>
    <mergeCell ref="A457:B457"/>
    <mergeCell ref="A459:B459"/>
    <mergeCell ref="A460:B460"/>
    <mergeCell ref="A461:B461"/>
    <mergeCell ref="A463:B463"/>
    <mergeCell ref="A445:F445"/>
    <mergeCell ref="A448:D448"/>
    <mergeCell ref="A449:D449"/>
    <mergeCell ref="A450:D450"/>
    <mergeCell ref="A451:D451"/>
    <mergeCell ref="A452:D452"/>
    <mergeCell ref="C457:F457"/>
    <mergeCell ref="A485:B485"/>
    <mergeCell ref="A487:B487"/>
    <mergeCell ref="A488:B488"/>
    <mergeCell ref="A489:B489"/>
    <mergeCell ref="A491:B491"/>
    <mergeCell ref="C487:F487"/>
    <mergeCell ref="C488:F488"/>
    <mergeCell ref="C489:F489"/>
    <mergeCell ref="C491:F491"/>
    <mergeCell ref="A494:F494"/>
    <mergeCell ref="A495:F495"/>
    <mergeCell ref="A499:F499"/>
    <mergeCell ref="C543:F543"/>
    <mergeCell ref="C544:F544"/>
    <mergeCell ref="C545:F545"/>
    <mergeCell ref="C547:F547"/>
    <mergeCell ref="A550:F550"/>
    <mergeCell ref="A551:F551"/>
    <mergeCell ref="A556:F556"/>
    <mergeCell ref="A558:F558"/>
    <mergeCell ref="A562:D562"/>
    <mergeCell ref="A563:D563"/>
    <mergeCell ref="A564:D564"/>
    <mergeCell ref="A565:D565"/>
    <mergeCell ref="A566:D566"/>
    <mergeCell ref="C571:F571"/>
    <mergeCell ref="A513:B513"/>
    <mergeCell ref="A515:B515"/>
    <mergeCell ref="A516:B516"/>
    <mergeCell ref="A517:B517"/>
    <mergeCell ref="A519:B519"/>
    <mergeCell ref="A501:F501"/>
    <mergeCell ref="A504:D504"/>
    <mergeCell ref="A505:D505"/>
    <mergeCell ref="A506:D506"/>
    <mergeCell ref="A507:D507"/>
    <mergeCell ref="A508:D508"/>
    <mergeCell ref="C513:F513"/>
    <mergeCell ref="C515:F515"/>
    <mergeCell ref="C516:F516"/>
    <mergeCell ref="C517:F517"/>
    <mergeCell ref="C519:F519"/>
    <mergeCell ref="A522:F522"/>
    <mergeCell ref="A523:F523"/>
    <mergeCell ref="A527:F527"/>
    <mergeCell ref="A541:B541"/>
    <mergeCell ref="A543:B543"/>
    <mergeCell ref="A544:B544"/>
    <mergeCell ref="A545:B545"/>
    <mergeCell ref="A547:B547"/>
    <mergeCell ref="A529:F529"/>
    <mergeCell ref="A532:D532"/>
    <mergeCell ref="A533:D533"/>
    <mergeCell ref="A534:D534"/>
    <mergeCell ref="A535:D535"/>
    <mergeCell ref="A536:D536"/>
    <mergeCell ref="C541:F541"/>
    <mergeCell ref="A571:B571"/>
    <mergeCell ref="A573:B573"/>
    <mergeCell ref="A574:B574"/>
    <mergeCell ref="A575:B575"/>
    <mergeCell ref="A577:B577"/>
    <mergeCell ref="C573:F573"/>
    <mergeCell ref="C574:F574"/>
    <mergeCell ref="C575:F575"/>
    <mergeCell ref="C577:F577"/>
    <mergeCell ref="A580:F580"/>
    <mergeCell ref="A581:F581"/>
    <mergeCell ref="A585:F585"/>
    <mergeCell ref="C677:F677"/>
    <mergeCell ref="C678:F678"/>
    <mergeCell ref="A661:F661"/>
    <mergeCell ref="A666:D666"/>
    <mergeCell ref="A667:D667"/>
    <mergeCell ref="A668:D668"/>
    <mergeCell ref="A669:D669"/>
    <mergeCell ref="A670:D670"/>
    <mergeCell ref="C675:F675"/>
    <mergeCell ref="A599:B599"/>
    <mergeCell ref="A601:B601"/>
    <mergeCell ref="A602:B602"/>
    <mergeCell ref="A603:B603"/>
    <mergeCell ref="A605:B605"/>
    <mergeCell ref="A587:F587"/>
    <mergeCell ref="A590:D590"/>
    <mergeCell ref="A591:D591"/>
    <mergeCell ref="A592:D592"/>
    <mergeCell ref="A593:D593"/>
    <mergeCell ref="A594:D594"/>
    <mergeCell ref="C599:F599"/>
    <mergeCell ref="C601:F601"/>
    <mergeCell ref="C602:F602"/>
    <mergeCell ref="C603:F603"/>
    <mergeCell ref="C605:F605"/>
    <mergeCell ref="A608:F608"/>
    <mergeCell ref="A609:F609"/>
    <mergeCell ref="A619:F619"/>
    <mergeCell ref="A637:B637"/>
    <mergeCell ref="A639:B639"/>
    <mergeCell ref="A640:B640"/>
    <mergeCell ref="A641:B641"/>
    <mergeCell ref="A643:B643"/>
    <mergeCell ref="A623:F623"/>
    <mergeCell ref="A628:D628"/>
    <mergeCell ref="A629:D629"/>
    <mergeCell ref="A630:D630"/>
    <mergeCell ref="A631:D631"/>
    <mergeCell ref="A632:D632"/>
    <mergeCell ref="C637:F637"/>
    <mergeCell ref="C639:F639"/>
    <mergeCell ref="C640:F640"/>
    <mergeCell ref="C641:F641"/>
    <mergeCell ref="C643:F643"/>
    <mergeCell ref="A646:F646"/>
    <mergeCell ref="A647:F647"/>
    <mergeCell ref="A657:F657"/>
    <mergeCell ref="A675:B675"/>
    <mergeCell ref="A677:B677"/>
    <mergeCell ref="A678:B678"/>
    <mergeCell ref="A679:B679"/>
    <mergeCell ref="C679:F679"/>
    <mergeCell ref="A681:B681"/>
    <mergeCell ref="C681:F681"/>
    <mergeCell ref="A35:B35"/>
    <mergeCell ref="C35:F35"/>
    <mergeCell ref="A37:B37"/>
    <mergeCell ref="C37:F37"/>
    <mergeCell ref="A40:F40"/>
    <mergeCell ref="A41:F41"/>
    <mergeCell ref="A45:F45"/>
    <mergeCell ref="A47:F47"/>
    <mergeCell ref="A50:D50"/>
    <mergeCell ref="A51:D51"/>
    <mergeCell ref="A52:D52"/>
    <mergeCell ref="A53:D53"/>
    <mergeCell ref="A54:D54"/>
    <mergeCell ref="C59:F59"/>
    <mergeCell ref="H4:P4"/>
    <mergeCell ref="H5:P5"/>
    <mergeCell ref="H6:P6"/>
    <mergeCell ref="H7:P7"/>
    <mergeCell ref="H8:P8"/>
    <mergeCell ref="H10:P10"/>
    <mergeCell ref="H11:P24"/>
    <mergeCell ref="A1:F1"/>
    <mergeCell ref="G1:P1"/>
    <mergeCell ref="A3:B3"/>
    <mergeCell ref="C3:F3"/>
    <mergeCell ref="H3:P3"/>
    <mergeCell ref="A5:B5"/>
    <mergeCell ref="C5:F5"/>
    <mergeCell ref="A6:B6"/>
    <mergeCell ref="C6:F6"/>
    <mergeCell ref="A7:B7"/>
    <mergeCell ref="C7:F7"/>
    <mergeCell ref="A9:B9"/>
    <mergeCell ref="C9:F9"/>
    <mergeCell ref="A12:F12"/>
    <mergeCell ref="A13:F13"/>
    <mergeCell ref="A17:F17"/>
    <mergeCell ref="A19:F19"/>
    <mergeCell ref="A22:D22"/>
    <mergeCell ref="A23:D23"/>
    <mergeCell ref="A24:D24"/>
    <mergeCell ref="A25:D25"/>
    <mergeCell ref="A26:D26"/>
    <mergeCell ref="A31:B31"/>
    <mergeCell ref="C31:F31"/>
    <mergeCell ref="A33:B33"/>
    <mergeCell ref="C33:F33"/>
    <mergeCell ref="A34:B34"/>
    <mergeCell ref="C34:F34"/>
    <mergeCell ref="A59:B59"/>
    <mergeCell ref="A61:B61"/>
    <mergeCell ref="A62:B62"/>
    <mergeCell ref="A63:B63"/>
    <mergeCell ref="A65:B65"/>
    <mergeCell ref="C61:F61"/>
    <mergeCell ref="C62:F62"/>
    <mergeCell ref="C63:F63"/>
    <mergeCell ref="C65:F65"/>
    <mergeCell ref="A68:F68"/>
    <mergeCell ref="A69:F69"/>
    <mergeCell ref="A73:F73"/>
    <mergeCell ref="C117:F117"/>
    <mergeCell ref="C118:F118"/>
    <mergeCell ref="C119:F119"/>
    <mergeCell ref="C121:F121"/>
    <mergeCell ref="A124:F124"/>
    <mergeCell ref="A125:F125"/>
    <mergeCell ref="A129:F129"/>
    <mergeCell ref="A131:F131"/>
    <mergeCell ref="A134:D134"/>
    <mergeCell ref="A135:D135"/>
    <mergeCell ref="A136:D136"/>
    <mergeCell ref="A137:D137"/>
    <mergeCell ref="A138:D138"/>
    <mergeCell ref="C143:F143"/>
    <mergeCell ref="A87:B87"/>
    <mergeCell ref="A89:B89"/>
    <mergeCell ref="A90:B90"/>
    <mergeCell ref="A91:B91"/>
    <mergeCell ref="A93:B93"/>
    <mergeCell ref="A75:F75"/>
    <mergeCell ref="A78:D78"/>
    <mergeCell ref="A79:D79"/>
    <mergeCell ref="A80:D80"/>
    <mergeCell ref="A81:D81"/>
    <mergeCell ref="A82:D82"/>
    <mergeCell ref="C87:F87"/>
    <mergeCell ref="C89:F89"/>
    <mergeCell ref="C90:F90"/>
    <mergeCell ref="C91:F91"/>
    <mergeCell ref="C93:F93"/>
    <mergeCell ref="A96:F96"/>
    <mergeCell ref="A97:F97"/>
    <mergeCell ref="A101:F101"/>
    <mergeCell ref="A115:B115"/>
    <mergeCell ref="A117:B117"/>
    <mergeCell ref="A118:B118"/>
    <mergeCell ref="A119:B119"/>
    <mergeCell ref="A121:B121"/>
    <mergeCell ref="A103:F103"/>
    <mergeCell ref="A106:D106"/>
    <mergeCell ref="A107:D107"/>
    <mergeCell ref="A108:D108"/>
    <mergeCell ref="A109:D109"/>
    <mergeCell ref="A110:D110"/>
    <mergeCell ref="C115:F115"/>
    <mergeCell ref="A143:B143"/>
    <mergeCell ref="A145:B145"/>
    <mergeCell ref="A146:B146"/>
    <mergeCell ref="A147:B147"/>
    <mergeCell ref="A149:B149"/>
    <mergeCell ref="C145:F145"/>
    <mergeCell ref="C146:F146"/>
    <mergeCell ref="C147:F147"/>
    <mergeCell ref="C149:F149"/>
    <mergeCell ref="A152:F152"/>
    <mergeCell ref="A153:F153"/>
    <mergeCell ref="A157:F157"/>
    <mergeCell ref="C201:F201"/>
    <mergeCell ref="C202:F202"/>
    <mergeCell ref="C203:F203"/>
    <mergeCell ref="C205:F205"/>
    <mergeCell ref="A208:F208"/>
    <mergeCell ref="A209:F209"/>
    <mergeCell ref="A213:F213"/>
    <mergeCell ref="A215:F215"/>
    <mergeCell ref="A218:D218"/>
    <mergeCell ref="A219:D219"/>
    <mergeCell ref="A220:D220"/>
    <mergeCell ref="A221:D221"/>
    <mergeCell ref="A222:D222"/>
    <mergeCell ref="C227:F227"/>
    <mergeCell ref="A171:B171"/>
    <mergeCell ref="A173:B173"/>
    <mergeCell ref="A174:B174"/>
    <mergeCell ref="A175:B175"/>
    <mergeCell ref="A177:B177"/>
    <mergeCell ref="A159:F159"/>
    <mergeCell ref="A162:D162"/>
    <mergeCell ref="A163:D163"/>
    <mergeCell ref="A164:D164"/>
    <mergeCell ref="A165:D165"/>
    <mergeCell ref="A166:D166"/>
    <mergeCell ref="C171:F171"/>
    <mergeCell ref="C173:F173"/>
    <mergeCell ref="C174:F174"/>
    <mergeCell ref="C175:F175"/>
    <mergeCell ref="C177:F177"/>
    <mergeCell ref="A180:F180"/>
    <mergeCell ref="A181:F181"/>
    <mergeCell ref="A185:F185"/>
    <mergeCell ref="A199:B199"/>
    <mergeCell ref="A201:B201"/>
    <mergeCell ref="A202:B202"/>
    <mergeCell ref="A203:B203"/>
    <mergeCell ref="A205:B205"/>
    <mergeCell ref="A187:F187"/>
    <mergeCell ref="A190:D190"/>
    <mergeCell ref="A191:D191"/>
    <mergeCell ref="A192:D192"/>
    <mergeCell ref="A193:D193"/>
    <mergeCell ref="A194:D194"/>
    <mergeCell ref="C199:F199"/>
    <mergeCell ref="A227:B227"/>
    <mergeCell ref="A229:B229"/>
    <mergeCell ref="A230:B230"/>
    <mergeCell ref="A231:B231"/>
    <mergeCell ref="A233:B233"/>
    <mergeCell ref="C229:F229"/>
    <mergeCell ref="C230:F230"/>
    <mergeCell ref="C231:F231"/>
    <mergeCell ref="C233:F233"/>
    <mergeCell ref="A236:F236"/>
    <mergeCell ref="A237:F237"/>
    <mergeCell ref="A242:F242"/>
    <mergeCell ref="A684:F684"/>
    <mergeCell ref="A685:F685"/>
    <mergeCell ref="A695:F695"/>
    <mergeCell ref="A699:F699"/>
    <mergeCell ref="A704:D704"/>
    <mergeCell ref="A705:D705"/>
    <mergeCell ref="A706:D706"/>
    <mergeCell ref="A707:D707"/>
    <mergeCell ref="A708:D708"/>
    <mergeCell ref="A713:B713"/>
    <mergeCell ref="C713:F713"/>
    <mergeCell ref="A714:B714"/>
    <mergeCell ref="C714:F714"/>
    <mergeCell ref="A716:B716"/>
    <mergeCell ref="A741:D741"/>
    <mergeCell ref="A742:D742"/>
    <mergeCell ref="A743:D743"/>
    <mergeCell ref="C716:F716"/>
    <mergeCell ref="A719:F719"/>
    <mergeCell ref="A720:F720"/>
    <mergeCell ref="A730:F730"/>
    <mergeCell ref="A734:F734"/>
    <mergeCell ref="A739:D739"/>
    <mergeCell ref="A740:D740"/>
  </mergeCells>
  <conditionalFormatting sqref="E15:E16 E18 E20:E21 E43:E44 E46 E48:E54 E71:E72 E74 E76:E82 E99:E100 E102 E104:E110 E127:E128 E130 E132:E138 E155:E156 E158 E160:E166 E183:E184 E186 E188:E194 E211:E212 E214 E216:E222 E239:E241 E243 E245:E252 E269:E270 E272 E274:E280 E297:E298 E300 E302:E308 E325:E326 E328 E330:E336 E353:E354 E356 E358:E364 E381:E383 E385 E387:E394 E411:E413 E415 E417:E424 E441:E442 E444 E446:E452 E469:E470 E472 E474:E480 E497:E498 E500 E502:E508 E525:E526 E528 E530:E536 E553:E555 E557 E559:E562 E564:E566 E583:E584 E586 E588:E594 E611:E618 E620:E622 E624:E632 E649:E656 E658:E660 E662:E670 E687:E694 E696:E698 E700:E708 E722:E729 E731:E733 E735:E743">
    <cfRule type="expression" dxfId="0" priority="1">
      <formula>""-""</formula>
    </cfRule>
  </conditionalFormatting>
  <conditionalFormatting sqref="E15:E16 E18 E20:E21 E43:E44 E46 E48:E54 E71:E72 E74 E76:E82 E99:E100 E102 E104:E110 E127:E128 E130 E132:E138 E155:E156 E158 E160:E166 E183:E184 E186 E188:E194 E211:E212 E214 E216:E222 E239:E241 E243 E245:E252 E269:E270 E272 E274:E280 E297:E298 E300 E302:E308 E325:E326 E328 E330:E336 E353:E354 E356 E358:E364 E381:E383 E385 E387:E394 E411:E413 E415 E417:E424 E441:E442 E444 E446:E452 E469:E470 E472 E474:E480 E497:E498 E500 E502:E508 E525:E526 E528 E530:E536 E553:E555 E557 E559:E562 E564:E566 E583:E584 E586 E588:E594 E611:E618 E620:E622 E624:E632 E649:E656 E658:E660 E662:E670 E687:E694 E696:E698 E700:E708 E722:E729 E731:E733 E735:E743">
    <cfRule type="expression" dxfId="1" priority="2">
      <formula>F15="Yes"</formula>
    </cfRule>
  </conditionalFormatting>
  <conditionalFormatting sqref="E15:E16 E18 E20:E21 E43:E44 E46 E48:E54 E71:E72 E74 E76:E82 E99:E100 E102 E104:E110 E127:E128 E130 E132:E138 E155:E156 E158 E160:E166 E183:E184 E186 E188:E194 E211:E212 E214 E216:E222 E239:E241 E243 E245:E252 E269:E270 E272 E274:E280 E297:E298 E300 E302:E308 E325:E326 E328 E330:E336 E353:E354 E356 E358:E364 E381:E383 E385 E387:E394 E411:E413 E415 E417:E424 E441:E442 E444 E446:E452 E469:E470 E472 E474:E480 E497:E498 E500 E502:E508 E525:E526 E528 E530:E536 E553:E555 E557 E559:E562 E564:E566 E583:E584 E586 E588:E594 E611:E618 E620:E622 E624:E632 E649:E656 E658:E660 E662:E670 E687:E694 E696:E698 E700:E708 E722:E729 E731:E733 E735:E743">
    <cfRule type="expression" dxfId="2" priority="3">
      <formula>F15="No"</formula>
    </cfRule>
  </conditionalFormatting>
  <dataValidations>
    <dataValidation type="list" allowBlank="1" sqref="F15:F16 F18 F20:F21 F43:F44 F46 F48:F49 F71:F72 F74 F76:F77 F99:F100 F102 F104:F105 F127:F128 F130 F132:F133 F155:F156 F158 F160:F161 F183:F184 F186 F188:F189 F211:F212 F214 F216:F217 F239:F241 F243 F245:F247 F269:F270 F272 F274:F275 F297:F298 F300 F302:F303 F325:F326 F328 F330:F331 F353:F354 F356 F358:F359 F381:F383 F385 F387:F389 F411:F413 F415 F417:F419 F441:F442 F444 F446:F447 F469:F470 F472 F474:F475 F497:F498 F500 F502:F503 F525:F526 F528 F530:F531 F553:F555 F557 F559:F561 F583:F584 F586 F588:F589 F611:F618 F620:F622 F624:F627 F649:F656 F658:F660 F662:F665 F687:F694 F696:F698 F700:F703 F722:F729 F731:F733 F735:F738">
      <formula1>"Yes,No"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