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FP25-916" sheetId="1" r:id="rId4"/>
  </sheets>
  <definedNames/>
  <calcPr/>
</workbook>
</file>

<file path=xl/sharedStrings.xml><?xml version="1.0" encoding="utf-8"?>
<sst xmlns="http://schemas.openxmlformats.org/spreadsheetml/2006/main" count="230" uniqueCount="121">
  <si>
    <t>Please include a copy of your company's logo on the returned Pricing Worksheet</t>
  </si>
  <si>
    <t>Vendor Company Name:</t>
  </si>
  <si>
    <t>Do NOT protect or lock down this Pricing Worksheet</t>
  </si>
  <si>
    <t>Do NOT submit a PDF version of this Pricing Worksheet</t>
  </si>
  <si>
    <t>Name of person completing this form:</t>
  </si>
  <si>
    <t>Do NOT add or delete any rows or columns from the spreadsheet. If you need more lines than are provided, please attach a second bidsheet AND provide a letter with vendor quotes attached to your response.</t>
  </si>
  <si>
    <t>Title:</t>
  </si>
  <si>
    <t>Please bid part numbers as listed or equivalent part numbers from another manufacture</t>
  </si>
  <si>
    <t>Vendor Phone:</t>
  </si>
  <si>
    <t>Do not touch any highlighted values within the bidsheet.</t>
  </si>
  <si>
    <t>If not bidding on a site, please leave the rows blank.</t>
  </si>
  <si>
    <t>Vendor SPIN:</t>
  </si>
  <si>
    <t>Company Logo</t>
  </si>
  <si>
    <t>Eich Middle School</t>
  </si>
  <si>
    <t>Equipment, Licensing and Support</t>
  </si>
  <si>
    <t>Part Number</t>
  </si>
  <si>
    <t>Qty</t>
  </si>
  <si>
    <t>Description</t>
  </si>
  <si>
    <t>Unit Price</t>
  </si>
  <si>
    <t>Extended Cost</t>
  </si>
  <si>
    <t>Taxable</t>
  </si>
  <si>
    <t>R4W44A</t>
  </si>
  <si>
    <t>Aruba AP-565 (US) 802.11ax Dual 2x2:2 Radio Integrated Omni Antenna Outdoor AP</t>
  </si>
  <si>
    <t>R4W49A</t>
  </si>
  <si>
    <t>Aruba AP-567 (US) 802.11ax Dual 2x2:2 Radio Integrated Directional Antenna Outdoor AP</t>
  </si>
  <si>
    <t>R7J39A</t>
  </si>
  <si>
    <t>Aruba AP-655 (US) Tri-radio 4x4:4 802.11ax Wi-Fi 6E Internal Antennas Campus AP</t>
  </si>
  <si>
    <t>Q9G69A</t>
  </si>
  <si>
    <t>Aruba AP-MNT-MP10-B Campus AP mount bracket kit (10-pack) type B: suspended ceiling rail, flat 15/16 Note: this kit contains mounts for 10 access points</t>
  </si>
  <si>
    <t>Q9G71A</t>
  </si>
  <si>
    <t>Aruba AP-MNT-MP10-D Campus AP mount bracket kit (10-pack) type D: solid surface Note: this kit contains mounts for 10 access points</t>
  </si>
  <si>
    <t>JW055A</t>
  </si>
  <si>
    <t>AP-270-MNT-H2 AP-270 Series Access Flush Wall or Ceiling Mount for JX974A</t>
  </si>
  <si>
    <t>JW053A</t>
  </si>
  <si>
    <t>P-270-MNT-V2 AP-270 Series Outdoor Pole/Wall Short Mount Kit</t>
  </si>
  <si>
    <t>1006-ARAP655</t>
  </si>
  <si>
    <t>Right-Angle Wi-Fi Access Point Wall Bracket for Aruba AP655</t>
  </si>
  <si>
    <t>R3V91A</t>
  </si>
  <si>
    <t>HPE Aruba 9004-LTE (US)</t>
  </si>
  <si>
    <t>R3W17A</t>
  </si>
  <si>
    <t>Aruba 9004-LTE-MNT-19 Rack Mount Kit</t>
  </si>
  <si>
    <t>R4Y92A</t>
  </si>
  <si>
    <t>Aruba 90xx-LTE Indoor Ant Ext Kit-40ft</t>
  </si>
  <si>
    <t>R4Y93A</t>
  </si>
  <si>
    <t>Aruba 90xx-LTE Outdoor Ant Ext Kit-35ft</t>
  </si>
  <si>
    <t>HR2E0E</t>
  </si>
  <si>
    <t>HPE Aruba Networking 90XXLTE 5Y FC 24X7 SW EDU</t>
  </si>
  <si>
    <t>JW124A</t>
  </si>
  <si>
    <t>PC-AC-NA AC Power Cord (North America) 125V/10A 1.8m C13 to NEMA 5-15P</t>
  </si>
  <si>
    <t>R4D93AAE</t>
  </si>
  <si>
    <t>Aruba 90xx Gateway Foundation Base + Security  1Yr Sub</t>
  </si>
  <si>
    <t>R4D94AAE</t>
  </si>
  <si>
    <t>Aruba 90xx Gateway Foundation Base + Security  3Yr Sub</t>
  </si>
  <si>
    <t>R4D95AAE</t>
  </si>
  <si>
    <t>Aruba 90xx Gateway Foundation Base + Security  5Yr Sub</t>
  </si>
  <si>
    <t>Q9Y58AAE</t>
  </si>
  <si>
    <t>HPE Aruba Networking Central AP Foundation 1 year Subscription E-STU</t>
  </si>
  <si>
    <t>Q9Y59AAE</t>
  </si>
  <si>
    <t>HPE Aruba Networking Central AP Foundation 3 year Subscription E-STU</t>
  </si>
  <si>
    <t>Q9Y60AAE</t>
  </si>
  <si>
    <t>HPE Aruba Networking Central AP Foundation 5 year Subscription E-STU</t>
  </si>
  <si>
    <t>Q9Y63AAE</t>
  </si>
  <si>
    <t>HPE Aruba Networking Central AP Advanced 1 year Subscription E-STU</t>
  </si>
  <si>
    <t>Q9Y64AAE</t>
  </si>
  <si>
    <t>HPE Aruba Networking Central AP Advanced 3 year Subscription E-STU</t>
  </si>
  <si>
    <t>Q9Y65AAE</t>
  </si>
  <si>
    <t>HPE Aruba Networking Central AP Advanced 5 year Subscription E-STU</t>
  </si>
  <si>
    <t>Asset tagging, inventory, firmware, configuration and delivery of equipment to the District</t>
  </si>
  <si>
    <t>R4W44A-ASSET</t>
  </si>
  <si>
    <t>R4W49A-ASSET</t>
  </si>
  <si>
    <t>R7J39A-ASSET</t>
  </si>
  <si>
    <t>Installation and cabling of equipment, installing modules, includes removal of old equipment</t>
  </si>
  <si>
    <t>R4W44A-INSTALL</t>
  </si>
  <si>
    <t>R4W49A-INSTALL</t>
  </si>
  <si>
    <t>R7J39A-INSTALL</t>
  </si>
  <si>
    <t>Sub total of Taxable Items</t>
  </si>
  <si>
    <t>Sales Tax 7.75%</t>
  </si>
  <si>
    <t>Sub total of Non-Taxable Items</t>
  </si>
  <si>
    <t>Shipping</t>
  </si>
  <si>
    <t>Grand Total</t>
  </si>
  <si>
    <t>District Office Eligible</t>
  </si>
  <si>
    <t>R7H95A</t>
  </si>
  <si>
    <t>Aruba 9240 (US) Campus Gateway</t>
  </si>
  <si>
    <t>H34FVE</t>
  </si>
  <si>
    <t>Aruba 5Y SW+TechSupp E/R 9240 Gateway SVC  [for R7H95A]</t>
  </si>
  <si>
    <t>JZ195AAE</t>
  </si>
  <si>
    <t>HP Aruba Networking 92/72xx Gateway Foundation 1 yr Subscription E-STU</t>
  </si>
  <si>
    <t>JZ196AAE</t>
  </si>
  <si>
    <t>HP Aruba Networking 92/72xx Gateway Foundation 3 yr Subscription E-STU</t>
  </si>
  <si>
    <t>JZ197AAE</t>
  </si>
  <si>
    <t>HP Aruba Networking 92/72xx Gateway Foundation 5 yr Subscription E-STU</t>
  </si>
  <si>
    <t>R1C73A</t>
  </si>
  <si>
    <t>Aruba AP-POE-BTSR 1-Port Smart Rate 802.3bt 60W midspan injector Add AC power cord</t>
  </si>
  <si>
    <t>JY728A</t>
  </si>
  <si>
    <t>Aruba AP-CBL-SERU Micro-USB TTL3.3V to USB2.0 AP Console Adapter Cable Drivers available on the Aruba Support Center</t>
  </si>
  <si>
    <t>R3K00A</t>
  </si>
  <si>
    <t>Aruba AP-AC2-12B 12V/48W AC/DC desktop style power adapter with 2.1/5.5mm connector Add AC power cord</t>
  </si>
  <si>
    <t>JX991A</t>
  </si>
  <si>
    <t>AP-AC-48V36C AC-toDC Power Adapter (48V/36W)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</si>
  <si>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</si>
  <si>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t>District Sites - NIF</t>
  </si>
  <si>
    <t>R8F34A</t>
  </si>
  <si>
    <t xml:space="preserve">HPE Aruba Networking USB LTE Modem </t>
  </si>
  <si>
    <t>R8G76A</t>
  </si>
  <si>
    <t>HPE Aruba Networking USB Extender Cable Kit</t>
  </si>
  <si>
    <t>Q9Y61AAE</t>
  </si>
  <si>
    <t>HPE Aruba Networking Central AP Foundation 7 year Subscription E-STU</t>
  </si>
  <si>
    <t>Q9Y62AAE</t>
  </si>
  <si>
    <t>HPE Aruba Networking Central AP Foundation 10 year Subscription E-STU</t>
  </si>
  <si>
    <t>Q9Y66AAE</t>
  </si>
  <si>
    <t>HPE Aruba Networking Central AP Advanced 7 year Subscription E-STU</t>
  </si>
  <si>
    <t>Q9Y67AAE</t>
  </si>
  <si>
    <t>HPE Aruba Networking Central AP Advanced 10 year Subscription E-STU</t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</si>
  <si>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</si>
  <si>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</si>
  <si>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</si>
  <si>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</si>
  <si>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</si>
  <si>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</si>
  <si>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</si>
  <si>
    <r>
      <rPr>
        <rFont val="Arial"/>
        <b/>
        <color theme="1"/>
      </rPr>
      <t>NOTE: To calculate correctly, you must select Yes/No on the "</t>
    </r>
    <r>
      <rPr>
        <rFont val="Arial"/>
        <b/>
        <color theme="1"/>
      </rPr>
      <t>Taxable</t>
    </r>
    <r>
      <rPr>
        <rFont val="Arial"/>
        <b/>
        <color theme="1"/>
      </rPr>
      <t>" dropdown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</si>
</sst>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9">
    <font>
      <sz val="10.0"/>
      <color rgb="FF000000"/>
      <name val="Arial"/>
      <scheme val="minor"/>
    </font>
    <font>
      <sz val="10.0"/>
      <color rgb="FF000000"/>
      <name val="Arial"/>
    </font>
    <font>
      <b/>
      <sz val="10.0"/>
      <color rgb="FF000000"/>
      <name val="Arial"/>
    </font>
    <font>
      <color theme="1"/>
      <name val="Arial"/>
    </font>
    <font>
      <sz val="10.0"/>
      <color theme="1"/>
      <name val="Arial"/>
    </font>
    <font/>
    <font>
      <b/>
      <sz val="10.0"/>
      <color theme="1"/>
      <name val="Arial"/>
    </font>
    <font>
      <b/>
      <sz val="12.0"/>
      <color rgb="FF000000"/>
      <name val="Arial"/>
    </font>
    <font>
      <b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</fills>
  <borders count="30">
    <border/>
    <border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/>
    </border>
    <border>
      <bottom/>
    </border>
    <border>
      <right style="thick">
        <color rgb="FF000000"/>
      </right>
      <bottom/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/>
      <right/>
      <top/>
      <bottom/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/>
      <right/>
      <top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/>
      <right/>
      <bottom/>
    </border>
    <border>
      <left/>
      <right/>
      <top/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0"/>
    </xf>
    <xf borderId="0" fillId="0" fontId="2" numFmtId="0" xfId="0" applyFont="1"/>
    <xf borderId="0" fillId="0" fontId="3" numFmtId="0" xfId="0" applyFont="1"/>
    <xf borderId="0" fillId="0" fontId="1" numFmtId="0" xfId="0" applyFont="1"/>
    <xf borderId="0" fillId="0" fontId="1" numFmtId="0" xfId="0" applyAlignment="1" applyFont="1">
      <alignment horizontal="center"/>
    </xf>
    <xf borderId="0" fillId="0" fontId="4" numFmtId="0" xfId="0" applyFont="1"/>
    <xf borderId="0" fillId="0" fontId="2" numFmtId="0" xfId="0" applyAlignment="1" applyFont="1">
      <alignment horizontal="right" shrinkToFit="0" vertical="center" wrapText="1"/>
    </xf>
    <xf borderId="1" fillId="0" fontId="1" numFmtId="0" xfId="0" applyAlignment="1" applyBorder="1" applyFont="1">
      <alignment horizontal="center" readingOrder="0"/>
    </xf>
    <xf borderId="1" fillId="0" fontId="5" numFmtId="0" xfId="0" applyBorder="1" applyFont="1"/>
    <xf borderId="0" fillId="0" fontId="1" numFmtId="0" xfId="0" applyAlignment="1" applyFont="1">
      <alignment horizontal="right" shrinkToFit="0" vertical="center" wrapText="1"/>
    </xf>
    <xf borderId="0" fillId="0" fontId="2" numFmtId="0" xfId="0" applyAlignment="1" applyFont="1">
      <alignment shrinkToFit="0" wrapText="1"/>
    </xf>
    <xf borderId="0" fillId="0" fontId="6" numFmtId="0" xfId="0" applyFont="1"/>
    <xf borderId="2" fillId="2" fontId="2" numFmtId="0" xfId="0" applyBorder="1" applyFill="1" applyFont="1"/>
    <xf borderId="3" fillId="0" fontId="5" numFmtId="0" xfId="0" applyBorder="1" applyFont="1"/>
    <xf borderId="4" fillId="0" fontId="5" numFmtId="0" xfId="0" applyBorder="1" applyFont="1"/>
    <xf borderId="1" fillId="0" fontId="2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8" fillId="3" fontId="7" numFmtId="0" xfId="0" applyAlignment="1" applyBorder="1" applyFill="1" applyFont="1">
      <alignment horizontal="center" readingOrder="0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4" fontId="2" numFmtId="0" xfId="0" applyAlignment="1" applyBorder="1" applyFill="1" applyFont="1">
      <alignment horizontal="center" shrinkToFit="0" wrapText="1"/>
    </xf>
    <xf borderId="14" fillId="0" fontId="5" numFmtId="0" xfId="0" applyBorder="1" applyFont="1"/>
    <xf borderId="15" fillId="0" fontId="5" numFmtId="0" xfId="0" applyBorder="1" applyFont="1"/>
    <xf borderId="16" fillId="0" fontId="2" numFmtId="0" xfId="0" applyAlignment="1" applyBorder="1" applyFont="1">
      <alignment horizontal="center"/>
    </xf>
    <xf borderId="17" fillId="0" fontId="2" numFmtId="0" xfId="0" applyAlignment="1" applyBorder="1" applyFont="1">
      <alignment horizontal="center"/>
    </xf>
    <xf borderId="18" fillId="0" fontId="2" numFmtId="0" xfId="0" applyAlignment="1" applyBorder="1" applyFont="1">
      <alignment horizontal="center"/>
    </xf>
    <xf borderId="11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left" readingOrder="0" shrinkToFit="0" wrapText="1"/>
    </xf>
    <xf borderId="0" fillId="0" fontId="4" numFmtId="164" xfId="0" applyFont="1" applyNumberFormat="1"/>
    <xf borderId="19" fillId="3" fontId="1" numFmtId="165" xfId="0" applyAlignment="1" applyBorder="1" applyFont="1" applyNumberFormat="1">
      <alignment horizontal="right"/>
    </xf>
    <xf borderId="12" fillId="0" fontId="4" numFmtId="0" xfId="0" applyBorder="1" applyFont="1"/>
    <xf borderId="11" fillId="0" fontId="1" numFmtId="0" xfId="0" applyAlignment="1" applyBorder="1" applyFont="1">
      <alignment horizontal="center" readingOrder="0"/>
    </xf>
    <xf borderId="0" fillId="0" fontId="1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/>
    </xf>
    <xf borderId="0" fillId="0" fontId="1" numFmtId="0" xfId="0" applyAlignment="1" applyFont="1">
      <alignment readingOrder="0" shrinkToFit="0" wrapText="1"/>
    </xf>
    <xf borderId="11" fillId="0" fontId="3" numFmtId="0" xfId="0" applyAlignment="1" applyBorder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shrinkToFit="0" vertical="bottom" wrapText="1"/>
    </xf>
    <xf borderId="0" fillId="0" fontId="3" numFmtId="0" xfId="0" applyAlignment="1" applyFont="1">
      <alignment horizontal="center" readingOrder="0" vertical="bottom"/>
    </xf>
    <xf borderId="20" fillId="0" fontId="5" numFmtId="0" xfId="0" applyBorder="1" applyFont="1"/>
    <xf borderId="21" fillId="0" fontId="5" numFmtId="0" xfId="0" applyBorder="1" applyFont="1"/>
    <xf borderId="22" fillId="0" fontId="5" numFmtId="0" xfId="0" applyBorder="1" applyFont="1"/>
    <xf borderId="23" fillId="3" fontId="1" numFmtId="165" xfId="0" applyAlignment="1" applyBorder="1" applyFont="1" applyNumberFormat="1">
      <alignment horizontal="right"/>
    </xf>
    <xf borderId="24" fillId="4" fontId="2" numFmtId="0" xfId="0" applyAlignment="1" applyBorder="1" applyFont="1">
      <alignment horizontal="center"/>
    </xf>
    <xf borderId="25" fillId="0" fontId="5" numFmtId="0" xfId="0" applyBorder="1" applyFont="1"/>
    <xf borderId="26" fillId="0" fontId="5" numFmtId="0" xfId="0" applyBorder="1" applyFont="1"/>
    <xf borderId="27" fillId="3" fontId="1" numFmtId="165" xfId="0" applyAlignment="1" applyBorder="1" applyFont="1" applyNumberFormat="1">
      <alignment horizontal="right"/>
    </xf>
    <xf borderId="11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wrapText="1"/>
    </xf>
    <xf borderId="20" fillId="0" fontId="1" numFmtId="0" xfId="0" applyAlignment="1" applyBorder="1" applyFont="1">
      <alignment horizontal="center" vertical="center"/>
    </xf>
    <xf borderId="21" fillId="0" fontId="4" numFmtId="0" xfId="0" applyAlignment="1" applyBorder="1" applyFont="1">
      <alignment horizontal="center" readingOrder="0"/>
    </xf>
    <xf borderId="21" fillId="0" fontId="1" numFmtId="0" xfId="0" applyAlignment="1" applyBorder="1" applyFont="1">
      <alignment horizontal="left" shrinkToFit="0" wrapText="1"/>
    </xf>
    <xf borderId="21" fillId="0" fontId="4" numFmtId="164" xfId="0" applyBorder="1" applyFont="1" applyNumberFormat="1"/>
    <xf borderId="28" fillId="3" fontId="1" numFmtId="165" xfId="0" applyAlignment="1" applyBorder="1" applyFont="1" applyNumberFormat="1">
      <alignment horizontal="right"/>
    </xf>
    <xf borderId="22" fillId="0" fontId="4" numFmtId="0" xfId="0" applyBorder="1" applyFont="1"/>
    <xf borderId="0" fillId="0" fontId="2" numFmtId="0" xfId="0" applyAlignment="1" applyFont="1">
      <alignment horizontal="right"/>
    </xf>
    <xf borderId="19" fillId="5" fontId="1" numFmtId="165" xfId="0" applyAlignment="1" applyBorder="1" applyFill="1" applyFont="1" applyNumberFormat="1">
      <alignment horizontal="right"/>
    </xf>
    <xf borderId="19" fillId="6" fontId="1" numFmtId="165" xfId="0" applyAlignment="1" applyBorder="1" applyFill="1" applyFont="1" applyNumberFormat="1">
      <alignment horizontal="right"/>
    </xf>
    <xf borderId="21" fillId="0" fontId="2" numFmtId="0" xfId="0" applyAlignment="1" applyBorder="1" applyFont="1">
      <alignment horizontal="right"/>
    </xf>
    <xf borderId="28" fillId="6" fontId="1" numFmtId="165" xfId="0" applyAlignment="1" applyBorder="1" applyFont="1" applyNumberFormat="1">
      <alignment horizontal="right"/>
    </xf>
    <xf borderId="29" fillId="0" fontId="2" numFmtId="165" xfId="0" applyAlignment="1" applyBorder="1" applyFont="1" applyNumberFormat="1">
      <alignment horizontal="right"/>
    </xf>
    <xf borderId="0" fillId="0" fontId="8" numFmtId="0" xfId="0" applyAlignment="1" applyFont="1">
      <alignment readingOrder="0"/>
    </xf>
    <xf borderId="8" fillId="7" fontId="7" numFmtId="0" xfId="0" applyAlignment="1" applyBorder="1" applyFill="1" applyFont="1">
      <alignment horizontal="center" readingOrder="0"/>
    </xf>
    <xf borderId="0" fillId="0" fontId="2" numFmtId="165" xfId="0" applyAlignment="1" applyFont="1" applyNumberFormat="1">
      <alignment horizontal="right"/>
    </xf>
  </cellXfs>
  <cellStyles count="1">
    <cellStyle xfId="0" name="Normal" builtinId="0"/>
  </cellStyles>
  <dxfs count="3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0.25"/>
    <col customWidth="1" min="2" max="2" width="4.63"/>
    <col customWidth="1" min="3" max="3" width="59.75"/>
    <col customWidth="1" min="4" max="4" width="9.88"/>
    <col customWidth="1" min="5" max="5" width="14.13"/>
    <col customWidth="1" min="6" max="16" width="8.75"/>
    <col customWidth="1" min="17" max="26" width="14.38"/>
  </cols>
  <sheetData>
    <row r="1" ht="12.75" customHeight="1">
      <c r="A1" s="1"/>
      <c r="G1" s="2" t="s">
        <v>0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5"/>
      <c r="C2" s="4"/>
      <c r="D2" s="4"/>
      <c r="E2" s="4"/>
      <c r="F2" s="3"/>
      <c r="G2" s="2"/>
      <c r="H2" s="6"/>
      <c r="I2" s="6"/>
      <c r="J2" s="6"/>
      <c r="K2" s="6"/>
      <c r="L2" s="6"/>
      <c r="M2" s="6"/>
      <c r="N2" s="6"/>
      <c r="O2" s="6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7" t="s">
        <v>1</v>
      </c>
      <c r="C3" s="8"/>
      <c r="D3" s="9"/>
      <c r="E3" s="9"/>
      <c r="F3" s="9"/>
      <c r="G3" s="6"/>
      <c r="H3" s="2" t="s">
        <v>2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0"/>
      <c r="B4" s="5"/>
      <c r="C4" s="5"/>
      <c r="D4" s="5"/>
      <c r="E4" s="5"/>
      <c r="F4" s="3"/>
      <c r="G4" s="6"/>
      <c r="H4" s="2" t="s">
        <v>3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4</v>
      </c>
      <c r="C5" s="8"/>
      <c r="D5" s="9"/>
      <c r="E5" s="9"/>
      <c r="F5" s="9"/>
      <c r="G5" s="6"/>
      <c r="H5" s="11" t="s">
        <v>5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6</v>
      </c>
      <c r="C6" s="8"/>
      <c r="D6" s="9"/>
      <c r="E6" s="9"/>
      <c r="F6" s="9"/>
      <c r="G6" s="6"/>
      <c r="H6" s="11" t="s">
        <v>7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7" t="s">
        <v>8</v>
      </c>
      <c r="C7" s="8"/>
      <c r="D7" s="9"/>
      <c r="E7" s="9"/>
      <c r="F7" s="9"/>
      <c r="G7" s="6"/>
      <c r="H7" s="12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0"/>
      <c r="B8" s="5"/>
      <c r="C8" s="5"/>
      <c r="D8" s="5"/>
      <c r="E8" s="5"/>
      <c r="F8" s="3"/>
      <c r="G8" s="6"/>
      <c r="H8" s="13" t="s">
        <v>10</v>
      </c>
      <c r="I8" s="14"/>
      <c r="J8" s="14"/>
      <c r="K8" s="14"/>
      <c r="L8" s="14"/>
      <c r="M8" s="14"/>
      <c r="N8" s="14"/>
      <c r="O8" s="14"/>
      <c r="P8" s="15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7" t="s">
        <v>11</v>
      </c>
      <c r="C9" s="16"/>
      <c r="D9" s="9"/>
      <c r="E9" s="9"/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4"/>
      <c r="B10" s="5"/>
      <c r="C10" s="4"/>
      <c r="D10" s="4"/>
      <c r="E10" s="4"/>
      <c r="F10" s="3"/>
      <c r="G10" s="3"/>
      <c r="H10" s="2" t="s">
        <v>12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4"/>
      <c r="B11" s="5"/>
      <c r="C11" s="4"/>
      <c r="D11" s="4"/>
      <c r="E11" s="4"/>
      <c r="F11" s="3"/>
      <c r="G11" s="3"/>
      <c r="H11" s="17"/>
      <c r="I11" s="18"/>
      <c r="J11" s="18"/>
      <c r="K11" s="18"/>
      <c r="L11" s="18"/>
      <c r="M11" s="18"/>
      <c r="N11" s="18"/>
      <c r="O11" s="18"/>
      <c r="P11" s="19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20" t="s">
        <v>13</v>
      </c>
      <c r="B12" s="21"/>
      <c r="C12" s="21"/>
      <c r="D12" s="21"/>
      <c r="E12" s="21"/>
      <c r="F12" s="22"/>
      <c r="G12" s="3"/>
      <c r="H12" s="23"/>
      <c r="P12" s="24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25" t="s">
        <v>14</v>
      </c>
      <c r="B13" s="26"/>
      <c r="C13" s="26"/>
      <c r="D13" s="26"/>
      <c r="E13" s="26"/>
      <c r="F13" s="27"/>
      <c r="G13" s="3"/>
      <c r="H13" s="23"/>
      <c r="P13" s="24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28" t="s">
        <v>15</v>
      </c>
      <c r="B14" s="29" t="s">
        <v>16</v>
      </c>
      <c r="C14" s="29" t="s">
        <v>17</v>
      </c>
      <c r="D14" s="29" t="s">
        <v>18</v>
      </c>
      <c r="E14" s="29" t="s">
        <v>19</v>
      </c>
      <c r="F14" s="30" t="s">
        <v>20</v>
      </c>
      <c r="G14" s="3"/>
      <c r="H14" s="23"/>
      <c r="P14" s="24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31" t="s">
        <v>21</v>
      </c>
      <c r="B15" s="32">
        <v>10.0</v>
      </c>
      <c r="C15" s="33" t="s">
        <v>22</v>
      </c>
      <c r="D15" s="34"/>
      <c r="E15" s="35">
        <f t="shared" ref="E15:E37" si="1">D15*B15</f>
        <v>0</v>
      </c>
      <c r="F15" s="36"/>
      <c r="G15" s="3"/>
      <c r="H15" s="23"/>
      <c r="P15" s="24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7" t="s">
        <v>23</v>
      </c>
      <c r="B16" s="32">
        <v>10.0</v>
      </c>
      <c r="C16" s="38" t="s">
        <v>24</v>
      </c>
      <c r="D16" s="34"/>
      <c r="E16" s="35">
        <f t="shared" si="1"/>
        <v>0</v>
      </c>
      <c r="F16" s="36"/>
      <c r="G16" s="3"/>
      <c r="H16" s="23"/>
      <c r="P16" s="24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1" t="s">
        <v>25</v>
      </c>
      <c r="B17" s="32">
        <v>80.0</v>
      </c>
      <c r="C17" s="33" t="s">
        <v>26</v>
      </c>
      <c r="D17" s="34"/>
      <c r="E17" s="35">
        <f t="shared" si="1"/>
        <v>0</v>
      </c>
      <c r="F17" s="36"/>
      <c r="G17" s="3"/>
      <c r="H17" s="23"/>
      <c r="P17" s="24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37" t="s">
        <v>27</v>
      </c>
      <c r="B18" s="39">
        <v>5.0</v>
      </c>
      <c r="C18" s="40" t="s">
        <v>28</v>
      </c>
      <c r="D18" s="34"/>
      <c r="E18" s="35">
        <f t="shared" si="1"/>
        <v>0</v>
      </c>
      <c r="F18" s="36"/>
      <c r="G18" s="3"/>
      <c r="H18" s="23"/>
      <c r="P18" s="24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37" t="s">
        <v>29</v>
      </c>
      <c r="B19" s="39">
        <v>5.0</v>
      </c>
      <c r="C19" s="40" t="s">
        <v>30</v>
      </c>
      <c r="D19" s="34"/>
      <c r="E19" s="35">
        <f t="shared" si="1"/>
        <v>0</v>
      </c>
      <c r="F19" s="36"/>
      <c r="G19" s="3"/>
      <c r="H19" s="23"/>
      <c r="P19" s="24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7" t="s">
        <v>31</v>
      </c>
      <c r="B20" s="39">
        <v>10.0</v>
      </c>
      <c r="C20" s="40" t="s">
        <v>32</v>
      </c>
      <c r="D20" s="34"/>
      <c r="E20" s="35">
        <f t="shared" si="1"/>
        <v>0</v>
      </c>
      <c r="F20" s="36"/>
      <c r="G20" s="3"/>
      <c r="H20" s="23"/>
      <c r="P20" s="24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7" t="s">
        <v>33</v>
      </c>
      <c r="B21" s="39">
        <v>10.0</v>
      </c>
      <c r="C21" s="40" t="s">
        <v>34</v>
      </c>
      <c r="D21" s="34"/>
      <c r="E21" s="35">
        <f t="shared" si="1"/>
        <v>0</v>
      </c>
      <c r="F21" s="36"/>
      <c r="G21" s="3"/>
      <c r="H21" s="23"/>
      <c r="P21" s="24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7" t="s">
        <v>35</v>
      </c>
      <c r="B22" s="39">
        <v>80.0</v>
      </c>
      <c r="C22" s="40" t="s">
        <v>36</v>
      </c>
      <c r="D22" s="34"/>
      <c r="E22" s="35">
        <f t="shared" si="1"/>
        <v>0</v>
      </c>
      <c r="F22" s="36"/>
      <c r="G22" s="3"/>
      <c r="H22" s="23"/>
      <c r="P22" s="24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41" t="s">
        <v>37</v>
      </c>
      <c r="B23" s="42">
        <v>1.0</v>
      </c>
      <c r="C23" s="43" t="s">
        <v>38</v>
      </c>
      <c r="D23" s="34"/>
      <c r="E23" s="35">
        <f t="shared" si="1"/>
        <v>0</v>
      </c>
      <c r="F23" s="36"/>
      <c r="G23" s="3"/>
      <c r="H23" s="23"/>
      <c r="P23" s="24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41" t="s">
        <v>39</v>
      </c>
      <c r="B24" s="42">
        <v>1.0</v>
      </c>
      <c r="C24" s="43" t="s">
        <v>40</v>
      </c>
      <c r="D24" s="34"/>
      <c r="E24" s="35">
        <f t="shared" si="1"/>
        <v>0</v>
      </c>
      <c r="F24" s="36"/>
      <c r="G24" s="3"/>
      <c r="H24" s="23"/>
      <c r="P24" s="24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41" t="s">
        <v>41</v>
      </c>
      <c r="B25" s="42">
        <v>1.0</v>
      </c>
      <c r="C25" s="43" t="s">
        <v>42</v>
      </c>
      <c r="D25" s="34"/>
      <c r="E25" s="35">
        <f t="shared" si="1"/>
        <v>0</v>
      </c>
      <c r="F25" s="36"/>
      <c r="G25" s="3"/>
      <c r="H25" s="23"/>
      <c r="P25" s="24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41" t="s">
        <v>43</v>
      </c>
      <c r="B26" s="42">
        <v>1.0</v>
      </c>
      <c r="C26" s="43" t="s">
        <v>44</v>
      </c>
      <c r="D26" s="34"/>
      <c r="E26" s="35">
        <f t="shared" si="1"/>
        <v>0</v>
      </c>
      <c r="F26" s="36"/>
      <c r="G26" s="3"/>
      <c r="H26" s="23"/>
      <c r="P26" s="24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41" t="s">
        <v>45</v>
      </c>
      <c r="B27" s="42">
        <v>1.0</v>
      </c>
      <c r="C27" s="43" t="s">
        <v>46</v>
      </c>
      <c r="D27" s="34"/>
      <c r="E27" s="35">
        <f t="shared" si="1"/>
        <v>0</v>
      </c>
      <c r="F27" s="36"/>
      <c r="G27" s="3"/>
      <c r="H27" s="23"/>
      <c r="P27" s="24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41" t="s">
        <v>47</v>
      </c>
      <c r="B28" s="44">
        <v>1.0</v>
      </c>
      <c r="C28" s="43" t="s">
        <v>48</v>
      </c>
      <c r="D28" s="34"/>
      <c r="E28" s="35">
        <f t="shared" si="1"/>
        <v>0</v>
      </c>
      <c r="F28" s="36"/>
      <c r="G28" s="3"/>
      <c r="H28" s="23"/>
      <c r="P28" s="24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41" t="s">
        <v>49</v>
      </c>
      <c r="B29" s="42">
        <v>1.0</v>
      </c>
      <c r="C29" s="43" t="s">
        <v>50</v>
      </c>
      <c r="D29" s="34"/>
      <c r="E29" s="35">
        <f t="shared" si="1"/>
        <v>0</v>
      </c>
      <c r="F29" s="36"/>
      <c r="G29" s="3"/>
      <c r="H29" s="23"/>
      <c r="P29" s="24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41" t="s">
        <v>51</v>
      </c>
      <c r="B30" s="42">
        <v>1.0</v>
      </c>
      <c r="C30" s="43" t="s">
        <v>52</v>
      </c>
      <c r="D30" s="34"/>
      <c r="E30" s="35">
        <f t="shared" si="1"/>
        <v>0</v>
      </c>
      <c r="F30" s="36"/>
      <c r="G30" s="3"/>
      <c r="H30" s="23"/>
      <c r="P30" s="24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41" t="s">
        <v>53</v>
      </c>
      <c r="B31" s="42">
        <v>1.0</v>
      </c>
      <c r="C31" s="43" t="s">
        <v>54</v>
      </c>
      <c r="D31" s="34"/>
      <c r="E31" s="35">
        <f t="shared" si="1"/>
        <v>0</v>
      </c>
      <c r="F31" s="36"/>
      <c r="G31" s="3"/>
      <c r="H31" s="23"/>
      <c r="P31" s="24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41" t="s">
        <v>55</v>
      </c>
      <c r="B32" s="39">
        <v>100.0</v>
      </c>
      <c r="C32" s="40" t="s">
        <v>56</v>
      </c>
      <c r="D32" s="34"/>
      <c r="E32" s="35">
        <f t="shared" si="1"/>
        <v>0</v>
      </c>
      <c r="F32" s="36"/>
      <c r="G32" s="3"/>
      <c r="H32" s="23"/>
      <c r="P32" s="24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41" t="s">
        <v>57</v>
      </c>
      <c r="B33" s="39">
        <v>100.0</v>
      </c>
      <c r="C33" s="40" t="s">
        <v>58</v>
      </c>
      <c r="D33" s="34"/>
      <c r="E33" s="35">
        <f t="shared" si="1"/>
        <v>0</v>
      </c>
      <c r="F33" s="36"/>
      <c r="G33" s="3"/>
      <c r="H33" s="23"/>
      <c r="P33" s="24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41" t="s">
        <v>59</v>
      </c>
      <c r="B34" s="39">
        <v>100.0</v>
      </c>
      <c r="C34" s="40" t="s">
        <v>60</v>
      </c>
      <c r="D34" s="34"/>
      <c r="E34" s="35">
        <f t="shared" si="1"/>
        <v>0</v>
      </c>
      <c r="F34" s="36"/>
      <c r="G34" s="3"/>
      <c r="H34" s="23"/>
      <c r="P34" s="24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41" t="s">
        <v>61</v>
      </c>
      <c r="B35" s="39">
        <v>100.0</v>
      </c>
      <c r="C35" s="40" t="s">
        <v>62</v>
      </c>
      <c r="D35" s="34"/>
      <c r="E35" s="35">
        <f t="shared" si="1"/>
        <v>0</v>
      </c>
      <c r="F35" s="36"/>
      <c r="G35" s="3"/>
      <c r="H35" s="23"/>
      <c r="P35" s="24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41" t="s">
        <v>63</v>
      </c>
      <c r="B36" s="39">
        <v>100.0</v>
      </c>
      <c r="C36" s="40" t="s">
        <v>64</v>
      </c>
      <c r="D36" s="34"/>
      <c r="E36" s="35">
        <f t="shared" si="1"/>
        <v>0</v>
      </c>
      <c r="F36" s="36"/>
      <c r="G36" s="3"/>
      <c r="H36" s="45"/>
      <c r="I36" s="46"/>
      <c r="J36" s="46"/>
      <c r="K36" s="46"/>
      <c r="L36" s="46"/>
      <c r="M36" s="46"/>
      <c r="N36" s="46"/>
      <c r="O36" s="46"/>
      <c r="P36" s="47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41" t="s">
        <v>65</v>
      </c>
      <c r="B37" s="39">
        <v>100.0</v>
      </c>
      <c r="C37" s="40" t="s">
        <v>66</v>
      </c>
      <c r="D37" s="34"/>
      <c r="E37" s="35">
        <f t="shared" si="1"/>
        <v>0</v>
      </c>
      <c r="F37" s="36"/>
      <c r="G37" s="3"/>
      <c r="H37" s="5"/>
      <c r="I37" s="5"/>
      <c r="J37" s="5"/>
      <c r="K37" s="5"/>
      <c r="L37" s="5"/>
      <c r="M37" s="5"/>
      <c r="N37" s="5"/>
      <c r="O37" s="5"/>
      <c r="P37" s="5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7"/>
      <c r="B38" s="39"/>
      <c r="C38" s="40"/>
      <c r="D38" s="34"/>
      <c r="E38" s="48">
        <v>0.0</v>
      </c>
      <c r="F38" s="36"/>
      <c r="G38" s="3"/>
      <c r="H38" s="5"/>
      <c r="I38" s="5"/>
      <c r="J38" s="5"/>
      <c r="K38" s="5"/>
      <c r="L38" s="5"/>
      <c r="M38" s="5"/>
      <c r="N38" s="5"/>
      <c r="O38" s="5"/>
      <c r="P38" s="5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49" t="s">
        <v>67</v>
      </c>
      <c r="B39" s="50"/>
      <c r="C39" s="50"/>
      <c r="D39" s="50"/>
      <c r="E39" s="50"/>
      <c r="F39" s="51"/>
      <c r="G39" s="3"/>
      <c r="H39" s="5"/>
      <c r="I39" s="5"/>
      <c r="J39" s="5"/>
      <c r="K39" s="5"/>
      <c r="L39" s="5"/>
      <c r="M39" s="5"/>
      <c r="N39" s="5"/>
      <c r="O39" s="5"/>
      <c r="P39" s="5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1" t="s">
        <v>68</v>
      </c>
      <c r="B40" s="32">
        <v>10.0</v>
      </c>
      <c r="C40" s="33" t="s">
        <v>22</v>
      </c>
      <c r="D40" s="34"/>
      <c r="E40" s="52">
        <f t="shared" ref="E40:E43" si="2">D40*B40</f>
        <v>0</v>
      </c>
      <c r="F40" s="36"/>
      <c r="G40" s="3"/>
      <c r="H40" s="5"/>
      <c r="I40" s="5"/>
      <c r="J40" s="5"/>
      <c r="K40" s="5"/>
      <c r="L40" s="5"/>
      <c r="M40" s="5"/>
      <c r="N40" s="5"/>
      <c r="O40" s="5"/>
      <c r="P40" s="5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7" t="s">
        <v>69</v>
      </c>
      <c r="B41" s="32">
        <v>10.0</v>
      </c>
      <c r="C41" s="38" t="s">
        <v>24</v>
      </c>
      <c r="D41" s="34"/>
      <c r="E41" s="35">
        <f t="shared" si="2"/>
        <v>0</v>
      </c>
      <c r="F41" s="36"/>
      <c r="G41" s="3"/>
      <c r="H41" s="5"/>
      <c r="I41" s="5"/>
      <c r="J41" s="5"/>
      <c r="K41" s="5"/>
      <c r="L41" s="5"/>
      <c r="M41" s="5"/>
      <c r="N41" s="5"/>
      <c r="O41" s="5"/>
      <c r="P41" s="5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1" t="s">
        <v>70</v>
      </c>
      <c r="B42" s="32">
        <v>80.0</v>
      </c>
      <c r="C42" s="33" t="s">
        <v>26</v>
      </c>
      <c r="D42" s="34"/>
      <c r="E42" s="35">
        <f t="shared" si="2"/>
        <v>0</v>
      </c>
      <c r="F42" s="36"/>
      <c r="G42" s="3"/>
      <c r="H42" s="5"/>
      <c r="I42" s="5"/>
      <c r="J42" s="5"/>
      <c r="K42" s="5"/>
      <c r="L42" s="5"/>
      <c r="M42" s="5"/>
      <c r="N42" s="5"/>
      <c r="O42" s="5"/>
      <c r="P42" s="5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53"/>
      <c r="B43" s="39"/>
      <c r="C43" s="54"/>
      <c r="D43" s="34"/>
      <c r="E43" s="48">
        <f t="shared" si="2"/>
        <v>0</v>
      </c>
      <c r="F43" s="36"/>
      <c r="G43" s="3"/>
      <c r="H43" s="5"/>
      <c r="I43" s="5"/>
      <c r="J43" s="32"/>
      <c r="K43" s="39"/>
      <c r="L43" s="40"/>
      <c r="M43" s="5"/>
      <c r="N43" s="5"/>
      <c r="O43" s="5"/>
      <c r="P43" s="5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49" t="s">
        <v>71</v>
      </c>
      <c r="B44" s="50"/>
      <c r="C44" s="50"/>
      <c r="D44" s="50"/>
      <c r="E44" s="50"/>
      <c r="F44" s="51"/>
      <c r="G44" s="3"/>
      <c r="H44" s="5"/>
      <c r="I44" s="5"/>
      <c r="J44" s="5"/>
      <c r="K44" s="5"/>
      <c r="M44" s="5"/>
      <c r="N44" s="5"/>
      <c r="O44" s="5"/>
      <c r="P44" s="5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1" t="s">
        <v>72</v>
      </c>
      <c r="B45" s="32">
        <v>10.0</v>
      </c>
      <c r="C45" s="33" t="s">
        <v>22</v>
      </c>
      <c r="D45" s="34"/>
      <c r="E45" s="52">
        <f t="shared" ref="E45:E48" si="3">D45*B45</f>
        <v>0</v>
      </c>
      <c r="F45" s="36"/>
      <c r="G45" s="3"/>
      <c r="H45" s="5"/>
      <c r="I45" s="5"/>
      <c r="J45" s="5"/>
      <c r="K45" s="5"/>
      <c r="L45" s="5"/>
      <c r="M45" s="5"/>
      <c r="N45" s="5"/>
      <c r="O45" s="5"/>
      <c r="P45" s="5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7" t="s">
        <v>73</v>
      </c>
      <c r="B46" s="32">
        <v>10.0</v>
      </c>
      <c r="C46" s="38" t="s">
        <v>24</v>
      </c>
      <c r="D46" s="34"/>
      <c r="E46" s="35">
        <f t="shared" si="3"/>
        <v>0</v>
      </c>
      <c r="F46" s="36"/>
      <c r="G46" s="3"/>
      <c r="H46" s="5"/>
      <c r="I46" s="5"/>
      <c r="J46" s="5"/>
      <c r="K46" s="5"/>
      <c r="L46" s="5"/>
      <c r="M46" s="5"/>
      <c r="N46" s="5"/>
      <c r="O46" s="5"/>
      <c r="P46" s="5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1" t="s">
        <v>74</v>
      </c>
      <c r="B47" s="32">
        <v>80.0</v>
      </c>
      <c r="C47" s="33" t="s">
        <v>26</v>
      </c>
      <c r="D47" s="34"/>
      <c r="E47" s="35">
        <f t="shared" si="3"/>
        <v>0</v>
      </c>
      <c r="F47" s="36"/>
      <c r="G47" s="3"/>
      <c r="H47" s="5"/>
      <c r="I47" s="5"/>
      <c r="J47" s="5"/>
      <c r="K47" s="5"/>
      <c r="L47" s="5"/>
      <c r="M47" s="5"/>
      <c r="N47" s="5"/>
      <c r="O47" s="5"/>
      <c r="P47" s="5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55"/>
      <c r="B48" s="56"/>
      <c r="C48" s="57"/>
      <c r="D48" s="58"/>
      <c r="E48" s="59">
        <f t="shared" si="3"/>
        <v>0</v>
      </c>
      <c r="F48" s="60"/>
      <c r="G48" s="3"/>
      <c r="H48" s="5"/>
      <c r="I48" s="5"/>
      <c r="J48" s="5"/>
      <c r="K48" s="5"/>
      <c r="L48" s="5"/>
      <c r="M48" s="5"/>
      <c r="N48" s="5"/>
      <c r="O48" s="5"/>
      <c r="P48" s="5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61" t="s">
        <v>75</v>
      </c>
      <c r="E49" s="62">
        <f>SUMIFS(E15:E48,F15:F48,"Yes")</f>
        <v>0</v>
      </c>
      <c r="F49" s="6"/>
      <c r="G49" s="3"/>
      <c r="H49" s="5"/>
      <c r="I49" s="5"/>
      <c r="J49" s="5"/>
      <c r="K49" s="5"/>
      <c r="L49" s="5"/>
      <c r="M49" s="5"/>
      <c r="N49" s="5"/>
      <c r="O49" s="5"/>
      <c r="P49" s="5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61" t="s">
        <v>76</v>
      </c>
      <c r="E50" s="62">
        <f>7.75%*E49</f>
        <v>0</v>
      </c>
      <c r="F50" s="6"/>
      <c r="G50" s="3"/>
      <c r="H50" s="5"/>
      <c r="I50" s="5"/>
      <c r="J50" s="5"/>
      <c r="K50" s="5"/>
      <c r="L50" s="5"/>
      <c r="M50" s="5"/>
      <c r="N50" s="5"/>
      <c r="O50" s="5"/>
      <c r="P50" s="5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61" t="s">
        <v>77</v>
      </c>
      <c r="E51" s="63">
        <f>SUMIFS(E15:E48,F15:F48,"No")</f>
        <v>0</v>
      </c>
      <c r="F51" s="6"/>
      <c r="G51" s="3"/>
      <c r="H51" s="5"/>
      <c r="I51" s="5"/>
      <c r="J51" s="5"/>
      <c r="K51" s="5"/>
      <c r="L51" s="5"/>
      <c r="M51" s="5"/>
      <c r="N51" s="5"/>
      <c r="O51" s="5"/>
      <c r="P51" s="5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64" t="s">
        <v>78</v>
      </c>
      <c r="B52" s="46"/>
      <c r="C52" s="46"/>
      <c r="D52" s="46"/>
      <c r="E52" s="65"/>
      <c r="F52" s="6"/>
      <c r="G52" s="3"/>
      <c r="H52" s="5"/>
      <c r="I52" s="5"/>
      <c r="J52" s="5"/>
      <c r="K52" s="5"/>
      <c r="L52" s="5"/>
      <c r="M52" s="5"/>
      <c r="N52" s="5"/>
      <c r="O52" s="5"/>
      <c r="P52" s="5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61" t="s">
        <v>79</v>
      </c>
      <c r="E53" s="66">
        <f>SUM(E49:E52)</f>
        <v>0</v>
      </c>
      <c r="F53" s="6"/>
      <c r="G53" s="3"/>
      <c r="H53" s="5"/>
      <c r="I53" s="5"/>
      <c r="J53" s="5"/>
      <c r="K53" s="5"/>
      <c r="L53" s="5"/>
      <c r="M53" s="5"/>
      <c r="N53" s="5"/>
      <c r="O53" s="5"/>
      <c r="P53" s="5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4"/>
      <c r="B54" s="5"/>
      <c r="C54" s="4"/>
      <c r="D54" s="4"/>
      <c r="E54" s="4"/>
      <c r="F54" s="3"/>
      <c r="G54" s="3"/>
      <c r="H54" s="5"/>
      <c r="I54" s="5"/>
      <c r="J54" s="5"/>
      <c r="K54" s="5"/>
      <c r="L54" s="5"/>
      <c r="M54" s="5"/>
      <c r="N54" s="5"/>
      <c r="O54" s="5"/>
      <c r="P54" s="5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4"/>
      <c r="B55" s="5"/>
      <c r="C55" s="4"/>
      <c r="D55" s="4"/>
      <c r="E55" s="4"/>
      <c r="F55" s="3"/>
      <c r="G55" s="3"/>
      <c r="H55" s="5"/>
      <c r="I55" s="5"/>
      <c r="J55" s="5"/>
      <c r="K55" s="5"/>
      <c r="L55" s="5"/>
      <c r="M55" s="5"/>
      <c r="N55" s="5"/>
      <c r="O55" s="5"/>
      <c r="P55" s="5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4"/>
      <c r="B56" s="5"/>
      <c r="C56" s="4"/>
      <c r="D56" s="4"/>
      <c r="E56" s="4"/>
      <c r="F56" s="3"/>
      <c r="G56" s="3"/>
      <c r="H56" s="5"/>
      <c r="I56" s="5"/>
      <c r="J56" s="5"/>
      <c r="K56" s="5"/>
      <c r="L56" s="5"/>
      <c r="M56" s="5"/>
      <c r="N56" s="5"/>
      <c r="O56" s="5"/>
      <c r="P56" s="5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4"/>
      <c r="B57" s="5"/>
      <c r="C57" s="4"/>
      <c r="D57" s="4"/>
      <c r="E57" s="4"/>
      <c r="F57" s="3"/>
      <c r="G57" s="3"/>
      <c r="H57" s="5"/>
      <c r="I57" s="5"/>
      <c r="J57" s="5"/>
      <c r="K57" s="5"/>
      <c r="L57" s="5"/>
      <c r="M57" s="5"/>
      <c r="N57" s="5"/>
      <c r="O57" s="5"/>
      <c r="P57" s="5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7" t="s">
        <v>1</v>
      </c>
      <c r="C58" s="8" t="str">
        <f>$C$3</f>
        <v/>
      </c>
      <c r="D58" s="9"/>
      <c r="E58" s="9"/>
      <c r="F58" s="9"/>
      <c r="G58" s="3"/>
      <c r="H58" s="5"/>
      <c r="I58" s="5"/>
      <c r="J58" s="5"/>
      <c r="K58" s="5"/>
      <c r="L58" s="5"/>
      <c r="M58" s="5"/>
      <c r="N58" s="5"/>
      <c r="O58" s="5"/>
      <c r="P58" s="5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10"/>
      <c r="B59" s="5"/>
      <c r="C59" s="5"/>
      <c r="D59" s="5"/>
      <c r="E59" s="5"/>
      <c r="F59" s="3"/>
      <c r="G59" s="3"/>
      <c r="H59" s="5"/>
      <c r="I59" s="5"/>
      <c r="J59" s="5"/>
      <c r="K59" s="5"/>
      <c r="L59" s="5"/>
      <c r="M59" s="5"/>
      <c r="N59" s="5"/>
      <c r="O59" s="5"/>
      <c r="P59" s="5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7" t="s">
        <v>4</v>
      </c>
      <c r="C60" s="8" t="str">
        <f>$C$5</f>
        <v/>
      </c>
      <c r="D60" s="9"/>
      <c r="E60" s="9"/>
      <c r="F60" s="9"/>
      <c r="G60" s="3"/>
      <c r="H60" s="5"/>
      <c r="I60" s="5"/>
      <c r="J60" s="5"/>
      <c r="K60" s="5"/>
      <c r="L60" s="5"/>
      <c r="M60" s="5"/>
      <c r="N60" s="5"/>
      <c r="O60" s="5"/>
      <c r="P60" s="5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7" t="s">
        <v>6</v>
      </c>
      <c r="C61" s="8" t="str">
        <f>$C$6</f>
        <v/>
      </c>
      <c r="D61" s="9"/>
      <c r="E61" s="9"/>
      <c r="F61" s="9"/>
      <c r="G61" s="3"/>
      <c r="H61" s="5"/>
      <c r="I61" s="5"/>
      <c r="J61" s="5"/>
      <c r="K61" s="5"/>
      <c r="L61" s="5"/>
      <c r="M61" s="5"/>
      <c r="N61" s="5"/>
      <c r="O61" s="5"/>
      <c r="P61" s="5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7" t="s">
        <v>8</v>
      </c>
      <c r="C62" s="8" t="str">
        <f>$C$7</f>
        <v/>
      </c>
      <c r="D62" s="9"/>
      <c r="E62" s="9"/>
      <c r="F62" s="9"/>
      <c r="G62" s="3"/>
      <c r="H62" s="5"/>
      <c r="I62" s="5"/>
      <c r="J62" s="5"/>
      <c r="K62" s="5"/>
      <c r="L62" s="5"/>
      <c r="M62" s="5"/>
      <c r="N62" s="5"/>
      <c r="O62" s="5"/>
      <c r="P62" s="5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10"/>
      <c r="B63" s="5"/>
      <c r="C63" s="5"/>
      <c r="D63" s="5"/>
      <c r="E63" s="5"/>
      <c r="F63" s="3"/>
      <c r="G63" s="3"/>
      <c r="H63" s="5"/>
      <c r="I63" s="5"/>
      <c r="J63" s="5"/>
      <c r="K63" s="5"/>
      <c r="L63" s="5"/>
      <c r="M63" s="5"/>
      <c r="N63" s="5"/>
      <c r="O63" s="5"/>
      <c r="P63" s="5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7" t="s">
        <v>11</v>
      </c>
      <c r="C64" s="8" t="str">
        <f>$C$9</f>
        <v/>
      </c>
      <c r="D64" s="9"/>
      <c r="E64" s="9"/>
      <c r="F64" s="9"/>
      <c r="G64" s="3"/>
      <c r="H64" s="5"/>
      <c r="I64" s="5"/>
      <c r="J64" s="5"/>
      <c r="K64" s="5"/>
      <c r="L64" s="5"/>
      <c r="M64" s="5"/>
      <c r="N64" s="5"/>
      <c r="O64" s="5"/>
      <c r="P64" s="5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4"/>
      <c r="B65" s="5"/>
      <c r="C65" s="4"/>
      <c r="D65" s="4"/>
      <c r="E65" s="4"/>
      <c r="F65" s="3"/>
      <c r="G65" s="3"/>
      <c r="H65" s="5"/>
      <c r="I65" s="5"/>
      <c r="J65" s="5"/>
      <c r="K65" s="5"/>
      <c r="L65" s="5"/>
      <c r="M65" s="5"/>
      <c r="N65" s="5"/>
      <c r="O65" s="5"/>
      <c r="P65" s="5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7" t="s">
        <v>1</v>
      </c>
      <c r="C66" s="8" t="str">
        <f>$C$3</f>
        <v/>
      </c>
      <c r="D66" s="9"/>
      <c r="E66" s="9"/>
      <c r="F66" s="9"/>
      <c r="G66" s="3"/>
      <c r="H66" s="5"/>
      <c r="I66" s="5"/>
      <c r="J66" s="5"/>
      <c r="K66" s="5"/>
      <c r="L66" s="5"/>
      <c r="M66" s="5"/>
      <c r="N66" s="5"/>
      <c r="O66" s="5"/>
      <c r="P66" s="5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10"/>
      <c r="B67" s="5"/>
      <c r="C67" s="5"/>
      <c r="D67" s="5"/>
      <c r="E67" s="5"/>
      <c r="F67" s="3"/>
      <c r="G67" s="3"/>
      <c r="H67" s="5"/>
      <c r="I67" s="5"/>
      <c r="J67" s="5"/>
      <c r="K67" s="5"/>
      <c r="L67" s="5"/>
      <c r="M67" s="5"/>
      <c r="N67" s="5"/>
      <c r="O67" s="5"/>
      <c r="P67" s="5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7" t="s">
        <v>4</v>
      </c>
      <c r="C68" s="8" t="str">
        <f>$C$5</f>
        <v/>
      </c>
      <c r="D68" s="9"/>
      <c r="E68" s="9"/>
      <c r="F68" s="9"/>
      <c r="G68" s="3"/>
      <c r="H68" s="5"/>
      <c r="I68" s="5"/>
      <c r="J68" s="5"/>
      <c r="K68" s="5"/>
      <c r="L68" s="5"/>
      <c r="M68" s="5"/>
      <c r="N68" s="5"/>
      <c r="O68" s="5"/>
      <c r="P68" s="5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7" t="s">
        <v>6</v>
      </c>
      <c r="C69" s="8" t="str">
        <f>$C$6</f>
        <v/>
      </c>
      <c r="D69" s="9"/>
      <c r="E69" s="9"/>
      <c r="F69" s="9"/>
      <c r="G69" s="3"/>
      <c r="H69" s="5"/>
      <c r="I69" s="5"/>
      <c r="J69" s="5"/>
      <c r="K69" s="5"/>
      <c r="L69" s="5"/>
      <c r="M69" s="5"/>
      <c r="N69" s="5"/>
      <c r="O69" s="5"/>
      <c r="P69" s="5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7" t="s">
        <v>8</v>
      </c>
      <c r="C70" s="8" t="str">
        <f>$C$7</f>
        <v/>
      </c>
      <c r="D70" s="9"/>
      <c r="E70" s="9"/>
      <c r="F70" s="9"/>
      <c r="G70" s="3"/>
      <c r="H70" s="5"/>
      <c r="I70" s="5"/>
      <c r="J70" s="5"/>
      <c r="K70" s="5"/>
      <c r="L70" s="5"/>
      <c r="M70" s="5"/>
      <c r="N70" s="5"/>
      <c r="O70" s="5"/>
      <c r="P70" s="5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10"/>
      <c r="B71" s="5"/>
      <c r="C71" s="5"/>
      <c r="D71" s="5"/>
      <c r="E71" s="5"/>
      <c r="F71" s="3"/>
      <c r="G71" s="3"/>
      <c r="H71" s="5"/>
      <c r="I71" s="5"/>
      <c r="J71" s="5"/>
      <c r="K71" s="5"/>
      <c r="L71" s="5"/>
      <c r="M71" s="5"/>
      <c r="N71" s="5"/>
      <c r="O71" s="5"/>
      <c r="P71" s="5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7" t="s">
        <v>11</v>
      </c>
      <c r="C72" s="8" t="str">
        <f>$C$9</f>
        <v/>
      </c>
      <c r="D72" s="9"/>
      <c r="E72" s="9"/>
      <c r="F72" s="9"/>
      <c r="G72" s="3"/>
      <c r="H72" s="5"/>
      <c r="I72" s="5"/>
      <c r="J72" s="5"/>
      <c r="K72" s="5"/>
      <c r="L72" s="5"/>
      <c r="M72" s="5"/>
      <c r="N72" s="5"/>
      <c r="O72" s="5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4"/>
      <c r="B73" s="5"/>
      <c r="C73" s="4"/>
      <c r="D73" s="4"/>
      <c r="E73" s="4"/>
      <c r="F73" s="3"/>
      <c r="G73" s="3"/>
      <c r="H73" s="5"/>
      <c r="I73" s="5"/>
      <c r="J73" s="5"/>
      <c r="K73" s="5"/>
      <c r="L73" s="5"/>
      <c r="M73" s="5"/>
      <c r="N73" s="5"/>
      <c r="O73" s="5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4"/>
      <c r="B74" s="5"/>
      <c r="C74" s="4"/>
      <c r="D74" s="4"/>
      <c r="E74" s="4"/>
      <c r="F74" s="3"/>
      <c r="G74" s="3"/>
      <c r="H74" s="5"/>
      <c r="I74" s="5"/>
      <c r="J74" s="5"/>
      <c r="K74" s="5"/>
      <c r="L74" s="5"/>
      <c r="M74" s="5"/>
      <c r="N74" s="5"/>
      <c r="O74" s="5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0" t="s">
        <v>80</v>
      </c>
      <c r="B75" s="21"/>
      <c r="C75" s="21"/>
      <c r="D75" s="21"/>
      <c r="E75" s="21"/>
      <c r="F75" s="22"/>
      <c r="G75" s="3"/>
      <c r="H75" s="5"/>
      <c r="I75" s="5"/>
      <c r="J75" s="5"/>
      <c r="K75" s="5"/>
      <c r="L75" s="5"/>
      <c r="M75" s="5"/>
      <c r="N75" s="5"/>
      <c r="O75" s="5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5" t="s">
        <v>14</v>
      </c>
      <c r="B76" s="26"/>
      <c r="C76" s="26"/>
      <c r="D76" s="26"/>
      <c r="E76" s="26"/>
      <c r="F76" s="27"/>
      <c r="G76" s="3"/>
      <c r="H76" s="5"/>
      <c r="I76" s="5"/>
      <c r="J76" s="5"/>
      <c r="K76" s="5"/>
      <c r="L76" s="5"/>
      <c r="M76" s="5"/>
      <c r="N76" s="5"/>
      <c r="O76" s="5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8" t="s">
        <v>15</v>
      </c>
      <c r="B77" s="29" t="s">
        <v>16</v>
      </c>
      <c r="C77" s="29" t="s">
        <v>17</v>
      </c>
      <c r="D77" s="29" t="s">
        <v>18</v>
      </c>
      <c r="E77" s="29" t="s">
        <v>19</v>
      </c>
      <c r="F77" s="30" t="s">
        <v>20</v>
      </c>
      <c r="G77" s="3"/>
      <c r="H77" s="5"/>
      <c r="I77" s="5"/>
      <c r="J77" s="5"/>
      <c r="K77" s="5"/>
      <c r="L77" s="5"/>
      <c r="M77" s="5"/>
      <c r="N77" s="5"/>
      <c r="O77" s="5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7" t="s">
        <v>81</v>
      </c>
      <c r="B78" s="39">
        <v>1.0</v>
      </c>
      <c r="C78" s="40" t="s">
        <v>82</v>
      </c>
      <c r="D78" s="34"/>
      <c r="E78" s="35">
        <f t="shared" ref="E78:E87" si="4">D78*B78</f>
        <v>0</v>
      </c>
      <c r="F78" s="3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7" t="s">
        <v>83</v>
      </c>
      <c r="B79" s="39">
        <v>1.0</v>
      </c>
      <c r="C79" s="40" t="s">
        <v>84</v>
      </c>
      <c r="D79" s="34"/>
      <c r="E79" s="35">
        <f t="shared" si="4"/>
        <v>0</v>
      </c>
      <c r="F79" s="36"/>
      <c r="G79" s="3"/>
      <c r="H79" s="5"/>
      <c r="I79" s="5"/>
      <c r="J79" s="5"/>
      <c r="K79" s="5"/>
      <c r="L79" s="5"/>
      <c r="M79" s="5"/>
      <c r="N79" s="5"/>
      <c r="O79" s="5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7" t="s">
        <v>85</v>
      </c>
      <c r="B80" s="39">
        <v>1.0</v>
      </c>
      <c r="C80" s="40" t="s">
        <v>86</v>
      </c>
      <c r="D80" s="34"/>
      <c r="E80" s="35">
        <f t="shared" si="4"/>
        <v>0</v>
      </c>
      <c r="F80" s="36"/>
      <c r="G80" s="3"/>
      <c r="H80" s="5"/>
      <c r="I80" s="5"/>
      <c r="J80" s="5"/>
      <c r="K80" s="5"/>
      <c r="L80" s="5"/>
      <c r="M80" s="5"/>
      <c r="N80" s="5"/>
      <c r="O80" s="5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7" t="s">
        <v>87</v>
      </c>
      <c r="B81" s="39">
        <v>1.0</v>
      </c>
      <c r="C81" s="40" t="s">
        <v>88</v>
      </c>
      <c r="D81" s="34"/>
      <c r="E81" s="35">
        <f t="shared" si="4"/>
        <v>0</v>
      </c>
      <c r="F81" s="36"/>
      <c r="G81" s="3"/>
      <c r="H81" s="5"/>
      <c r="I81" s="5"/>
      <c r="J81" s="5"/>
      <c r="K81" s="5"/>
      <c r="L81" s="5"/>
      <c r="M81" s="5"/>
      <c r="N81" s="5"/>
      <c r="O81" s="5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7" t="s">
        <v>89</v>
      </c>
      <c r="B82" s="39">
        <v>1.0</v>
      </c>
      <c r="C82" s="40" t="s">
        <v>90</v>
      </c>
      <c r="D82" s="34"/>
      <c r="E82" s="35">
        <f t="shared" si="4"/>
        <v>0</v>
      </c>
      <c r="F82" s="36"/>
      <c r="G82" s="3"/>
      <c r="H82" s="5"/>
      <c r="I82" s="5"/>
      <c r="J82" s="5"/>
      <c r="K82" s="5"/>
      <c r="L82" s="5"/>
      <c r="M82" s="5"/>
      <c r="N82" s="5"/>
      <c r="O82" s="5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7" t="s">
        <v>91</v>
      </c>
      <c r="B83" s="39">
        <v>1.0</v>
      </c>
      <c r="C83" s="40" t="s">
        <v>92</v>
      </c>
      <c r="D83" s="34"/>
      <c r="E83" s="35">
        <f t="shared" si="4"/>
        <v>0</v>
      </c>
      <c r="F83" s="3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7" t="s">
        <v>93</v>
      </c>
      <c r="B84" s="39">
        <v>1.0</v>
      </c>
      <c r="C84" s="40" t="s">
        <v>94</v>
      </c>
      <c r="D84" s="34"/>
      <c r="E84" s="35">
        <f t="shared" si="4"/>
        <v>0</v>
      </c>
      <c r="F84" s="3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7" t="s">
        <v>95</v>
      </c>
      <c r="B85" s="39">
        <v>1.0</v>
      </c>
      <c r="C85" s="40" t="s">
        <v>96</v>
      </c>
      <c r="D85" s="34"/>
      <c r="E85" s="35">
        <f t="shared" si="4"/>
        <v>0</v>
      </c>
      <c r="F85" s="3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7" t="s">
        <v>97</v>
      </c>
      <c r="B86" s="39">
        <v>1.0</v>
      </c>
      <c r="C86" s="40" t="s">
        <v>98</v>
      </c>
      <c r="D86" s="34"/>
      <c r="E86" s="35">
        <f t="shared" si="4"/>
        <v>0</v>
      </c>
      <c r="F86" s="3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7" t="s">
        <v>47</v>
      </c>
      <c r="B87" s="39">
        <v>1.0</v>
      </c>
      <c r="C87" s="40" t="s">
        <v>48</v>
      </c>
      <c r="D87" s="34"/>
      <c r="E87" s="35">
        <f t="shared" si="4"/>
        <v>0</v>
      </c>
      <c r="F87" s="3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7"/>
      <c r="B88" s="39"/>
      <c r="C88" s="40"/>
      <c r="D88" s="34"/>
      <c r="E88" s="48">
        <v>0.0</v>
      </c>
      <c r="F88" s="36"/>
      <c r="G88" s="67" t="s">
        <v>99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49" t="s">
        <v>67</v>
      </c>
      <c r="B89" s="50"/>
      <c r="C89" s="50"/>
      <c r="D89" s="50"/>
      <c r="E89" s="50"/>
      <c r="F89" s="51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1"/>
      <c r="B90" s="32"/>
      <c r="C90" s="33"/>
      <c r="D90" s="34"/>
      <c r="E90" s="52">
        <f t="shared" ref="E90:E94" si="5">D90*B90</f>
        <v>0</v>
      </c>
      <c r="F90" s="3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7"/>
      <c r="B91" s="32"/>
      <c r="C91" s="38"/>
      <c r="D91" s="34"/>
      <c r="E91" s="35">
        <f t="shared" si="5"/>
        <v>0</v>
      </c>
      <c r="F91" s="3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7"/>
      <c r="B92" s="32"/>
      <c r="C92" s="38"/>
      <c r="D92" s="34"/>
      <c r="E92" s="35">
        <f t="shared" si="5"/>
        <v>0</v>
      </c>
      <c r="F92" s="3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1"/>
      <c r="B93" s="32"/>
      <c r="C93" s="33"/>
      <c r="D93" s="34"/>
      <c r="E93" s="35">
        <f t="shared" si="5"/>
        <v>0</v>
      </c>
      <c r="F93" s="36"/>
      <c r="G93" s="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53"/>
      <c r="B94" s="39"/>
      <c r="C94" s="54"/>
      <c r="D94" s="34"/>
      <c r="E94" s="48">
        <f t="shared" si="5"/>
        <v>0</v>
      </c>
      <c r="F94" s="36"/>
      <c r="G94" s="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49" t="s">
        <v>71</v>
      </c>
      <c r="B95" s="50"/>
      <c r="C95" s="50"/>
      <c r="D95" s="50"/>
      <c r="E95" s="50"/>
      <c r="F95" s="51"/>
      <c r="G95" s="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1"/>
      <c r="B96" s="32"/>
      <c r="C96" s="33"/>
      <c r="D96" s="34"/>
      <c r="E96" s="52">
        <f t="shared" ref="E96:E100" si="6">D96*B96</f>
        <v>0</v>
      </c>
      <c r="F96" s="36"/>
      <c r="G96" s="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7"/>
      <c r="B97" s="32"/>
      <c r="C97" s="38"/>
      <c r="D97" s="34"/>
      <c r="E97" s="35">
        <f t="shared" si="6"/>
        <v>0</v>
      </c>
      <c r="F97" s="36"/>
      <c r="G97" s="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7"/>
      <c r="B98" s="32"/>
      <c r="C98" s="38"/>
      <c r="D98" s="34"/>
      <c r="E98" s="35">
        <f t="shared" si="6"/>
        <v>0</v>
      </c>
      <c r="F98" s="36"/>
      <c r="G98" s="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1"/>
      <c r="B99" s="32"/>
      <c r="C99" s="33"/>
      <c r="D99" s="34"/>
      <c r="E99" s="35">
        <f t="shared" si="6"/>
        <v>0</v>
      </c>
      <c r="F99" s="3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55"/>
      <c r="B100" s="56"/>
      <c r="C100" s="57"/>
      <c r="D100" s="58"/>
      <c r="E100" s="59">
        <f t="shared" si="6"/>
        <v>0</v>
      </c>
      <c r="F100" s="6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61" t="s">
        <v>75</v>
      </c>
      <c r="E101" s="62">
        <f>SUMIFS(E78:E100,F78:F100,"Yes")</f>
        <v>0</v>
      </c>
      <c r="F101" s="6"/>
      <c r="G101" s="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61" t="s">
        <v>76</v>
      </c>
      <c r="E102" s="62">
        <f>7.75%*E101</f>
        <v>0</v>
      </c>
      <c r="F102" s="6"/>
      <c r="G102" s="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61" t="s">
        <v>77</v>
      </c>
      <c r="E103" s="63">
        <f>SUMIFS(E78:E100,F78:F100,"No")</f>
        <v>0</v>
      </c>
      <c r="F103" s="6"/>
      <c r="G103" s="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64" t="s">
        <v>78</v>
      </c>
      <c r="B104" s="46"/>
      <c r="C104" s="46"/>
      <c r="D104" s="46"/>
      <c r="E104" s="65"/>
      <c r="F104" s="6"/>
      <c r="G104" s="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61" t="s">
        <v>79</v>
      </c>
      <c r="E105" s="66">
        <f>SUM(E101:E104)</f>
        <v>0</v>
      </c>
      <c r="F105" s="6"/>
      <c r="G105" s="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4"/>
      <c r="B106" s="5"/>
      <c r="C106" s="4"/>
      <c r="D106" s="4"/>
      <c r="E106" s="4"/>
      <c r="F106" s="3"/>
      <c r="G106" s="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4"/>
      <c r="B107" s="5"/>
      <c r="C107" s="4"/>
      <c r="D107" s="4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4"/>
      <c r="B108" s="5"/>
      <c r="C108" s="4"/>
      <c r="D108" s="4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4"/>
      <c r="B109" s="5"/>
      <c r="C109" s="4"/>
      <c r="D109" s="4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7" t="s">
        <v>1</v>
      </c>
      <c r="C110" s="8" t="str">
        <f>$C$3</f>
        <v/>
      </c>
      <c r="D110" s="9"/>
      <c r="E110" s="9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10"/>
      <c r="B111" s="5"/>
      <c r="C111" s="5"/>
      <c r="D111" s="5"/>
      <c r="E111" s="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7" t="s">
        <v>4</v>
      </c>
      <c r="C112" s="8" t="str">
        <f>$C$5</f>
        <v/>
      </c>
      <c r="D112" s="9"/>
      <c r="E112" s="9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7" t="s">
        <v>6</v>
      </c>
      <c r="C113" s="8" t="str">
        <f>$C$6</f>
        <v/>
      </c>
      <c r="D113" s="9"/>
      <c r="E113" s="9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7" t="s">
        <v>8</v>
      </c>
      <c r="C114" s="8" t="str">
        <f>$C$7</f>
        <v/>
      </c>
      <c r="D114" s="9"/>
      <c r="E114" s="9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10"/>
      <c r="B115" s="5"/>
      <c r="C115" s="5"/>
      <c r="D115" s="5"/>
      <c r="E115" s="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7" t="s">
        <v>11</v>
      </c>
      <c r="C116" s="8" t="str">
        <f>$C$9</f>
        <v/>
      </c>
      <c r="D116" s="9"/>
      <c r="E116" s="9"/>
      <c r="F116" s="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4"/>
      <c r="B117" s="5"/>
      <c r="C117" s="4"/>
      <c r="D117" s="4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4"/>
      <c r="B118" s="5"/>
      <c r="C118" s="4"/>
      <c r="D118" s="4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68" t="s">
        <v>100</v>
      </c>
      <c r="B119" s="21"/>
      <c r="C119" s="21"/>
      <c r="D119" s="21"/>
      <c r="E119" s="21"/>
      <c r="F119" s="2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25" t="s">
        <v>14</v>
      </c>
      <c r="B120" s="26"/>
      <c r="C120" s="26"/>
      <c r="D120" s="26"/>
      <c r="E120" s="26"/>
      <c r="F120" s="2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28" t="s">
        <v>15</v>
      </c>
      <c r="B121" s="29" t="s">
        <v>16</v>
      </c>
      <c r="C121" s="29" t="s">
        <v>17</v>
      </c>
      <c r="D121" s="29" t="s">
        <v>18</v>
      </c>
      <c r="E121" s="29" t="s">
        <v>19</v>
      </c>
      <c r="F121" s="30" t="s">
        <v>20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1" t="s">
        <v>21</v>
      </c>
      <c r="B122" s="32">
        <v>5.0</v>
      </c>
      <c r="C122" s="33" t="s">
        <v>22</v>
      </c>
      <c r="D122" s="34"/>
      <c r="E122" s="35">
        <f t="shared" ref="E122:E151" si="7">D122*B122</f>
        <v>0</v>
      </c>
      <c r="F122" s="3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7" t="s">
        <v>23</v>
      </c>
      <c r="B123" s="32">
        <v>5.0</v>
      </c>
      <c r="C123" s="38" t="s">
        <v>24</v>
      </c>
      <c r="D123" s="34"/>
      <c r="E123" s="35">
        <f t="shared" si="7"/>
        <v>0</v>
      </c>
      <c r="F123" s="3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1" t="s">
        <v>25</v>
      </c>
      <c r="B124" s="32">
        <v>30.0</v>
      </c>
      <c r="C124" s="33" t="s">
        <v>26</v>
      </c>
      <c r="D124" s="34"/>
      <c r="E124" s="35">
        <f t="shared" si="7"/>
        <v>0</v>
      </c>
      <c r="F124" s="3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7" t="s">
        <v>27</v>
      </c>
      <c r="B125" s="39">
        <v>3.0</v>
      </c>
      <c r="C125" s="40" t="s">
        <v>28</v>
      </c>
      <c r="D125" s="34"/>
      <c r="E125" s="35">
        <f t="shared" si="7"/>
        <v>0</v>
      </c>
      <c r="F125" s="3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7" t="s">
        <v>29</v>
      </c>
      <c r="B126" s="39">
        <v>3.0</v>
      </c>
      <c r="C126" s="40" t="s">
        <v>30</v>
      </c>
      <c r="D126" s="34"/>
      <c r="E126" s="35">
        <f t="shared" si="7"/>
        <v>0</v>
      </c>
      <c r="F126" s="3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7" t="s">
        <v>31</v>
      </c>
      <c r="B127" s="39">
        <v>10.0</v>
      </c>
      <c r="C127" s="40" t="s">
        <v>32</v>
      </c>
      <c r="D127" s="34"/>
      <c r="E127" s="35">
        <f t="shared" si="7"/>
        <v>0</v>
      </c>
      <c r="F127" s="3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7" t="s">
        <v>33</v>
      </c>
      <c r="B128" s="39">
        <v>10.0</v>
      </c>
      <c r="C128" s="40" t="s">
        <v>34</v>
      </c>
      <c r="D128" s="34"/>
      <c r="E128" s="35">
        <f t="shared" si="7"/>
        <v>0</v>
      </c>
      <c r="F128" s="36"/>
      <c r="G128" s="3"/>
      <c r="H128" s="5"/>
      <c r="I128" s="5"/>
      <c r="J128" s="5"/>
      <c r="K128" s="5"/>
      <c r="L128" s="5"/>
      <c r="M128" s="5"/>
      <c r="N128" s="5"/>
      <c r="O128" s="5"/>
      <c r="P128" s="5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7" t="s">
        <v>101</v>
      </c>
      <c r="B129" s="39">
        <v>1.0</v>
      </c>
      <c r="C129" s="40" t="s">
        <v>102</v>
      </c>
      <c r="D129" s="34"/>
      <c r="E129" s="35">
        <f t="shared" si="7"/>
        <v>0</v>
      </c>
      <c r="F129" s="36"/>
      <c r="G129" s="3"/>
      <c r="H129" s="5"/>
      <c r="I129" s="5"/>
      <c r="J129" s="5"/>
      <c r="K129" s="5"/>
      <c r="L129" s="5"/>
      <c r="M129" s="5"/>
      <c r="N129" s="5"/>
      <c r="O129" s="5"/>
      <c r="P129" s="5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7" t="s">
        <v>103</v>
      </c>
      <c r="B130" s="39">
        <v>1.0</v>
      </c>
      <c r="C130" s="40" t="s">
        <v>104</v>
      </c>
      <c r="D130" s="34"/>
      <c r="E130" s="35">
        <f t="shared" si="7"/>
        <v>0</v>
      </c>
      <c r="F130" s="36"/>
      <c r="G130" s="3"/>
      <c r="H130" s="5"/>
      <c r="I130" s="5"/>
      <c r="J130" s="32"/>
      <c r="K130" s="39"/>
      <c r="L130" s="40"/>
      <c r="M130" s="5"/>
      <c r="N130" s="5"/>
      <c r="O130" s="5"/>
      <c r="P130" s="5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7" t="s">
        <v>35</v>
      </c>
      <c r="B131" s="39">
        <v>10.0</v>
      </c>
      <c r="C131" s="40" t="s">
        <v>36</v>
      </c>
      <c r="D131" s="34"/>
      <c r="E131" s="35">
        <f t="shared" si="7"/>
        <v>0</v>
      </c>
      <c r="F131" s="36"/>
      <c r="G131" s="3"/>
      <c r="H131" s="5"/>
      <c r="I131" s="5"/>
      <c r="J131" s="5"/>
      <c r="K131" s="5"/>
      <c r="L131" s="5"/>
      <c r="M131" s="5"/>
      <c r="N131" s="5"/>
      <c r="O131" s="5"/>
      <c r="P131" s="5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41" t="s">
        <v>37</v>
      </c>
      <c r="B132" s="42">
        <v>1.0</v>
      </c>
      <c r="C132" s="43" t="s">
        <v>38</v>
      </c>
      <c r="D132" s="34"/>
      <c r="E132" s="35">
        <f t="shared" si="7"/>
        <v>0</v>
      </c>
      <c r="F132" s="36"/>
      <c r="G132" s="3"/>
      <c r="H132" s="5"/>
      <c r="I132" s="5"/>
      <c r="J132" s="5"/>
      <c r="K132" s="5"/>
      <c r="L132" s="5"/>
      <c r="M132" s="5"/>
      <c r="N132" s="5"/>
      <c r="O132" s="5"/>
      <c r="P132" s="5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41" t="s">
        <v>39</v>
      </c>
      <c r="B133" s="42">
        <v>1.0</v>
      </c>
      <c r="C133" s="43" t="s">
        <v>40</v>
      </c>
      <c r="D133" s="34"/>
      <c r="E133" s="35">
        <f t="shared" si="7"/>
        <v>0</v>
      </c>
      <c r="F133" s="36"/>
      <c r="G133" s="3"/>
      <c r="H133" s="5"/>
      <c r="I133" s="5"/>
      <c r="J133" s="5"/>
      <c r="K133" s="5"/>
      <c r="L133" s="5"/>
      <c r="M133" s="5"/>
      <c r="N133" s="5"/>
      <c r="O133" s="5"/>
      <c r="P133" s="5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41" t="s">
        <v>41</v>
      </c>
      <c r="B134" s="42">
        <v>1.0</v>
      </c>
      <c r="C134" s="43" t="s">
        <v>42</v>
      </c>
      <c r="D134" s="34"/>
      <c r="E134" s="35">
        <f t="shared" si="7"/>
        <v>0</v>
      </c>
      <c r="F134" s="36"/>
      <c r="G134" s="3"/>
      <c r="H134" s="5"/>
      <c r="I134" s="5"/>
      <c r="J134" s="5"/>
      <c r="K134" s="5"/>
      <c r="L134" s="5"/>
      <c r="M134" s="5"/>
      <c r="N134" s="5"/>
      <c r="O134" s="5"/>
      <c r="P134" s="5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41" t="s">
        <v>43</v>
      </c>
      <c r="B135" s="42">
        <v>1.0</v>
      </c>
      <c r="C135" s="43" t="s">
        <v>44</v>
      </c>
      <c r="D135" s="34"/>
      <c r="E135" s="35">
        <f t="shared" si="7"/>
        <v>0</v>
      </c>
      <c r="F135" s="36"/>
      <c r="G135" s="3"/>
      <c r="H135" s="5"/>
      <c r="I135" s="5"/>
      <c r="J135" s="5"/>
      <c r="K135" s="5"/>
      <c r="L135" s="5"/>
      <c r="M135" s="5"/>
      <c r="N135" s="5"/>
      <c r="O135" s="5"/>
      <c r="P135" s="5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41" t="s">
        <v>45</v>
      </c>
      <c r="B136" s="42">
        <v>1.0</v>
      </c>
      <c r="C136" s="43" t="s">
        <v>46</v>
      </c>
      <c r="D136" s="34"/>
      <c r="E136" s="35">
        <f t="shared" si="7"/>
        <v>0</v>
      </c>
      <c r="F136" s="36"/>
      <c r="G136" s="3"/>
      <c r="H136" s="5"/>
      <c r="I136" s="5"/>
      <c r="J136" s="5"/>
      <c r="K136" s="5"/>
      <c r="L136" s="5"/>
      <c r="M136" s="5"/>
      <c r="N136" s="5"/>
      <c r="O136" s="5"/>
      <c r="P136" s="5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41" t="s">
        <v>47</v>
      </c>
      <c r="B137" s="44">
        <v>1.0</v>
      </c>
      <c r="C137" s="43" t="s">
        <v>48</v>
      </c>
      <c r="D137" s="34"/>
      <c r="E137" s="35">
        <f t="shared" si="7"/>
        <v>0</v>
      </c>
      <c r="F137" s="36"/>
      <c r="G137" s="3"/>
      <c r="H137" s="5"/>
      <c r="I137" s="5"/>
      <c r="J137" s="5"/>
      <c r="K137" s="5"/>
      <c r="L137" s="5"/>
      <c r="M137" s="5"/>
      <c r="N137" s="5"/>
      <c r="O137" s="5"/>
      <c r="P137" s="5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41" t="s">
        <v>49</v>
      </c>
      <c r="B138" s="42">
        <v>1.0</v>
      </c>
      <c r="C138" s="43" t="s">
        <v>50</v>
      </c>
      <c r="D138" s="34"/>
      <c r="E138" s="35">
        <f t="shared" si="7"/>
        <v>0</v>
      </c>
      <c r="F138" s="36"/>
      <c r="G138" s="3"/>
      <c r="H138" s="5"/>
      <c r="I138" s="5"/>
      <c r="J138" s="5"/>
      <c r="K138" s="5"/>
      <c r="L138" s="5"/>
      <c r="M138" s="5"/>
      <c r="N138" s="5"/>
      <c r="O138" s="5"/>
      <c r="P138" s="5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41" t="s">
        <v>51</v>
      </c>
      <c r="B139" s="42">
        <v>1.0</v>
      </c>
      <c r="C139" s="43" t="s">
        <v>52</v>
      </c>
      <c r="D139" s="34"/>
      <c r="E139" s="35">
        <f t="shared" si="7"/>
        <v>0</v>
      </c>
      <c r="F139" s="36"/>
      <c r="G139" s="3"/>
      <c r="H139" s="5"/>
      <c r="I139" s="5"/>
      <c r="J139" s="5"/>
      <c r="K139" s="5"/>
      <c r="L139" s="5"/>
      <c r="M139" s="5"/>
      <c r="N139" s="5"/>
      <c r="O139" s="5"/>
      <c r="P139" s="5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41" t="s">
        <v>53</v>
      </c>
      <c r="B140" s="42">
        <v>1.0</v>
      </c>
      <c r="C140" s="43" t="s">
        <v>54</v>
      </c>
      <c r="D140" s="34"/>
      <c r="E140" s="35">
        <f t="shared" si="7"/>
        <v>0</v>
      </c>
      <c r="F140" s="36"/>
      <c r="G140" s="3"/>
      <c r="H140" s="5"/>
      <c r="I140" s="5"/>
      <c r="J140" s="5"/>
      <c r="K140" s="5"/>
      <c r="L140" s="5"/>
      <c r="M140" s="5"/>
      <c r="N140" s="5"/>
      <c r="O140" s="5"/>
      <c r="P140" s="5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7" t="s">
        <v>55</v>
      </c>
      <c r="B141" s="39">
        <v>40.0</v>
      </c>
      <c r="C141" s="40" t="s">
        <v>56</v>
      </c>
      <c r="D141" s="34"/>
      <c r="E141" s="35">
        <f t="shared" si="7"/>
        <v>0</v>
      </c>
      <c r="F141" s="36"/>
      <c r="G141" s="3"/>
      <c r="H141" s="5"/>
      <c r="I141" s="5"/>
      <c r="J141" s="5"/>
      <c r="K141" s="5"/>
      <c r="L141" s="5"/>
      <c r="M141" s="5"/>
      <c r="N141" s="5"/>
      <c r="O141" s="5"/>
      <c r="P141" s="5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7" t="s">
        <v>57</v>
      </c>
      <c r="B142" s="39">
        <v>40.0</v>
      </c>
      <c r="C142" s="40" t="s">
        <v>58</v>
      </c>
      <c r="D142" s="34"/>
      <c r="E142" s="35">
        <f t="shared" si="7"/>
        <v>0</v>
      </c>
      <c r="F142" s="36"/>
      <c r="G142" s="3"/>
      <c r="H142" s="5"/>
      <c r="I142" s="5"/>
      <c r="J142" s="5"/>
      <c r="K142" s="5"/>
      <c r="L142" s="5"/>
      <c r="M142" s="5"/>
      <c r="N142" s="5"/>
      <c r="O142" s="5"/>
      <c r="P142" s="5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7" t="s">
        <v>59</v>
      </c>
      <c r="B143" s="39">
        <v>40.0</v>
      </c>
      <c r="C143" s="40" t="s">
        <v>60</v>
      </c>
      <c r="D143" s="34"/>
      <c r="E143" s="35">
        <f t="shared" si="7"/>
        <v>0</v>
      </c>
      <c r="F143" s="36"/>
      <c r="G143" s="3"/>
      <c r="H143" s="5"/>
      <c r="I143" s="5"/>
      <c r="J143" s="5"/>
      <c r="K143" s="5"/>
      <c r="L143" s="5"/>
      <c r="M143" s="5"/>
      <c r="N143" s="5"/>
      <c r="O143" s="5"/>
      <c r="P143" s="5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7" t="s">
        <v>105</v>
      </c>
      <c r="B144" s="39">
        <v>40.0</v>
      </c>
      <c r="C144" s="40" t="s">
        <v>106</v>
      </c>
      <c r="D144" s="34"/>
      <c r="E144" s="35">
        <f t="shared" si="7"/>
        <v>0</v>
      </c>
      <c r="F144" s="36"/>
      <c r="G144" s="3"/>
      <c r="H144" s="5"/>
      <c r="I144" s="5"/>
      <c r="J144" s="5"/>
      <c r="K144" s="5"/>
      <c r="L144" s="5"/>
      <c r="M144" s="5"/>
      <c r="N144" s="5"/>
      <c r="O144" s="5"/>
      <c r="P144" s="5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7" t="s">
        <v>107</v>
      </c>
      <c r="B145" s="39">
        <v>40.0</v>
      </c>
      <c r="C145" s="40" t="s">
        <v>108</v>
      </c>
      <c r="D145" s="34"/>
      <c r="E145" s="35">
        <f t="shared" si="7"/>
        <v>0</v>
      </c>
      <c r="F145" s="36"/>
      <c r="G145" s="3"/>
      <c r="H145" s="5"/>
      <c r="I145" s="5"/>
      <c r="J145" s="5"/>
      <c r="K145" s="5"/>
      <c r="L145" s="5"/>
      <c r="M145" s="5"/>
      <c r="N145" s="5"/>
      <c r="O145" s="5"/>
      <c r="P145" s="5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7" t="s">
        <v>61</v>
      </c>
      <c r="B146" s="39">
        <v>40.0</v>
      </c>
      <c r="C146" s="40" t="s">
        <v>62</v>
      </c>
      <c r="D146" s="34"/>
      <c r="E146" s="35">
        <f t="shared" si="7"/>
        <v>0</v>
      </c>
      <c r="F146" s="36"/>
      <c r="G146" s="3"/>
      <c r="H146" s="5"/>
      <c r="I146" s="5"/>
      <c r="J146" s="5"/>
      <c r="K146" s="5"/>
      <c r="L146" s="5"/>
      <c r="M146" s="5"/>
      <c r="N146" s="5"/>
      <c r="O146" s="5"/>
      <c r="P146" s="5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7" t="s">
        <v>63</v>
      </c>
      <c r="B147" s="39">
        <v>40.0</v>
      </c>
      <c r="C147" s="40" t="s">
        <v>64</v>
      </c>
      <c r="D147" s="34"/>
      <c r="E147" s="35">
        <f t="shared" si="7"/>
        <v>0</v>
      </c>
      <c r="F147" s="36"/>
      <c r="G147" s="3"/>
      <c r="H147" s="5"/>
      <c r="I147" s="5"/>
      <c r="J147" s="5"/>
      <c r="K147" s="5"/>
      <c r="L147" s="5"/>
      <c r="M147" s="5"/>
      <c r="N147" s="5"/>
      <c r="O147" s="5"/>
      <c r="P147" s="5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7" t="s">
        <v>65</v>
      </c>
      <c r="B148" s="39">
        <v>40.0</v>
      </c>
      <c r="C148" s="40" t="s">
        <v>66</v>
      </c>
      <c r="D148" s="34"/>
      <c r="E148" s="35">
        <f t="shared" si="7"/>
        <v>0</v>
      </c>
      <c r="F148" s="36"/>
      <c r="G148" s="3"/>
      <c r="H148" s="5"/>
      <c r="I148" s="5"/>
      <c r="J148" s="5"/>
      <c r="K148" s="5"/>
      <c r="L148" s="5"/>
      <c r="M148" s="5"/>
      <c r="N148" s="5"/>
      <c r="O148" s="5"/>
      <c r="P148" s="5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7" t="s">
        <v>109</v>
      </c>
      <c r="B149" s="39">
        <v>40.0</v>
      </c>
      <c r="C149" s="40" t="s">
        <v>110</v>
      </c>
      <c r="D149" s="34"/>
      <c r="E149" s="35">
        <f t="shared" si="7"/>
        <v>0</v>
      </c>
      <c r="F149" s="36"/>
      <c r="G149" s="3"/>
      <c r="H149" s="5"/>
      <c r="I149" s="5"/>
      <c r="J149" s="5"/>
      <c r="K149" s="5"/>
      <c r="L149" s="5"/>
      <c r="M149" s="5"/>
      <c r="N149" s="5"/>
      <c r="O149" s="5"/>
      <c r="P149" s="5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7" t="s">
        <v>111</v>
      </c>
      <c r="B150" s="39">
        <v>40.0</v>
      </c>
      <c r="C150" s="40" t="s">
        <v>112</v>
      </c>
      <c r="D150" s="34"/>
      <c r="E150" s="35">
        <f t="shared" si="7"/>
        <v>0</v>
      </c>
      <c r="F150" s="36"/>
      <c r="G150" s="3"/>
      <c r="H150" s="5"/>
      <c r="I150" s="5"/>
      <c r="J150" s="5"/>
      <c r="K150" s="5"/>
      <c r="L150" s="5"/>
      <c r="M150" s="5"/>
      <c r="N150" s="5"/>
      <c r="O150" s="5"/>
      <c r="P150" s="5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7"/>
      <c r="B151" s="39"/>
      <c r="C151" s="40"/>
      <c r="D151" s="34"/>
      <c r="E151" s="35">
        <f t="shared" si="7"/>
        <v>0</v>
      </c>
      <c r="F151" s="3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7"/>
      <c r="B152" s="39"/>
      <c r="C152" s="40"/>
      <c r="D152" s="34"/>
      <c r="E152" s="48">
        <v>0.0</v>
      </c>
      <c r="F152" s="3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49" t="s">
        <v>67</v>
      </c>
      <c r="B153" s="50"/>
      <c r="C153" s="50"/>
      <c r="D153" s="50"/>
      <c r="E153" s="50"/>
      <c r="F153" s="51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1" t="s">
        <v>68</v>
      </c>
      <c r="B154" s="32">
        <v>5.0</v>
      </c>
      <c r="C154" s="33" t="s">
        <v>22</v>
      </c>
      <c r="D154" s="34"/>
      <c r="E154" s="52">
        <f t="shared" ref="E154:E157" si="8">D154*B154</f>
        <v>0</v>
      </c>
      <c r="F154" s="3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7" t="s">
        <v>69</v>
      </c>
      <c r="B155" s="32">
        <v>5.0</v>
      </c>
      <c r="C155" s="38" t="s">
        <v>24</v>
      </c>
      <c r="D155" s="34"/>
      <c r="E155" s="35">
        <f t="shared" si="8"/>
        <v>0</v>
      </c>
      <c r="F155" s="3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1" t="s">
        <v>70</v>
      </c>
      <c r="B156" s="32">
        <v>30.0</v>
      </c>
      <c r="C156" s="33" t="s">
        <v>26</v>
      </c>
      <c r="D156" s="34"/>
      <c r="E156" s="35">
        <f t="shared" si="8"/>
        <v>0</v>
      </c>
      <c r="F156" s="3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53"/>
      <c r="B157" s="39"/>
      <c r="C157" s="54"/>
      <c r="D157" s="34"/>
      <c r="E157" s="48">
        <f t="shared" si="8"/>
        <v>0</v>
      </c>
      <c r="F157" s="3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49" t="s">
        <v>71</v>
      </c>
      <c r="B158" s="50"/>
      <c r="C158" s="50"/>
      <c r="D158" s="50"/>
      <c r="E158" s="50"/>
      <c r="F158" s="5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1" t="s">
        <v>72</v>
      </c>
      <c r="B159" s="32">
        <v>5.0</v>
      </c>
      <c r="C159" s="33" t="s">
        <v>22</v>
      </c>
      <c r="D159" s="34"/>
      <c r="E159" s="52">
        <f t="shared" ref="E159:E162" si="9">D159*B159</f>
        <v>0</v>
      </c>
      <c r="F159" s="3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7" t="s">
        <v>73</v>
      </c>
      <c r="B160" s="32">
        <v>5.0</v>
      </c>
      <c r="C160" s="38" t="s">
        <v>24</v>
      </c>
      <c r="D160" s="34"/>
      <c r="E160" s="35">
        <f t="shared" si="9"/>
        <v>0</v>
      </c>
      <c r="F160" s="3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1" t="s">
        <v>74</v>
      </c>
      <c r="B161" s="32">
        <v>30.0</v>
      </c>
      <c r="C161" s="33" t="s">
        <v>26</v>
      </c>
      <c r="D161" s="34"/>
      <c r="E161" s="35">
        <f t="shared" si="9"/>
        <v>0</v>
      </c>
      <c r="F161" s="3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55"/>
      <c r="B162" s="56"/>
      <c r="C162" s="57"/>
      <c r="D162" s="58"/>
      <c r="E162" s="59">
        <f t="shared" si="9"/>
        <v>0</v>
      </c>
      <c r="F162" s="60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61" t="s">
        <v>75</v>
      </c>
      <c r="E163" s="62">
        <f>SUMIFS(E122:E162,F122:F162,"Yes")</f>
        <v>0</v>
      </c>
      <c r="F163" s="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61" t="s">
        <v>76</v>
      </c>
      <c r="E164" s="62">
        <f>7.75%*E163</f>
        <v>0</v>
      </c>
      <c r="F164" s="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61" t="s">
        <v>77</v>
      </c>
      <c r="E165" s="63">
        <f>SUMIFS(E122:E162,F122:F162,"No")</f>
        <v>0</v>
      </c>
      <c r="F165" s="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64" t="s">
        <v>78</v>
      </c>
      <c r="B166" s="46"/>
      <c r="C166" s="46"/>
      <c r="D166" s="46"/>
      <c r="E166" s="65"/>
      <c r="F166" s="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61" t="s">
        <v>79</v>
      </c>
      <c r="E167" s="66">
        <f>SUM(E163:E166)</f>
        <v>0</v>
      </c>
      <c r="F167" s="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4"/>
      <c r="B168" s="5"/>
      <c r="C168" s="4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4"/>
      <c r="B169" s="5"/>
      <c r="C169" s="4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4"/>
      <c r="B170" s="5"/>
      <c r="C170" s="4"/>
      <c r="D170" s="4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61"/>
      <c r="B171" s="61"/>
      <c r="C171" s="61"/>
      <c r="D171" s="61"/>
      <c r="E171" s="69"/>
      <c r="F171" s="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61"/>
      <c r="B172" s="61"/>
      <c r="C172" s="61"/>
      <c r="D172" s="61"/>
      <c r="E172" s="69"/>
      <c r="F172" s="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61"/>
      <c r="B173" s="61"/>
      <c r="C173" s="61"/>
      <c r="D173" s="61"/>
      <c r="E173" s="69"/>
      <c r="F173" s="6"/>
      <c r="G173" s="3"/>
      <c r="H173" s="5"/>
      <c r="I173" s="5"/>
      <c r="J173" s="32"/>
      <c r="K173" s="39"/>
      <c r="L173" s="40"/>
      <c r="M173" s="5"/>
      <c r="N173" s="5"/>
      <c r="O173" s="5"/>
      <c r="P173" s="5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61"/>
      <c r="B174" s="61"/>
      <c r="C174" s="61"/>
      <c r="D174" s="61"/>
      <c r="E174" s="69"/>
      <c r="F174" s="6"/>
      <c r="G174" s="3"/>
      <c r="H174" s="5"/>
      <c r="I174" s="5"/>
      <c r="J174" s="5"/>
      <c r="K174" s="5"/>
      <c r="L174" s="5"/>
      <c r="M174" s="5"/>
      <c r="N174" s="5"/>
      <c r="O174" s="5"/>
      <c r="P174" s="5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61"/>
      <c r="B175" s="61"/>
      <c r="C175" s="61"/>
      <c r="D175" s="61"/>
      <c r="E175" s="69"/>
      <c r="F175" s="6"/>
      <c r="G175" s="3"/>
      <c r="H175" s="5"/>
      <c r="I175" s="5"/>
      <c r="J175" s="5"/>
      <c r="K175" s="5"/>
      <c r="L175" s="5"/>
      <c r="M175" s="5"/>
      <c r="N175" s="5"/>
      <c r="O175" s="5"/>
      <c r="P175" s="5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61"/>
      <c r="B176" s="61"/>
      <c r="C176" s="61"/>
      <c r="D176" s="61"/>
      <c r="E176" s="69"/>
      <c r="F176" s="6"/>
      <c r="G176" s="3"/>
      <c r="H176" s="5"/>
      <c r="I176" s="5"/>
      <c r="J176" s="5"/>
      <c r="K176" s="5"/>
      <c r="L176" s="5"/>
      <c r="M176" s="5"/>
      <c r="N176" s="5"/>
      <c r="O176" s="5"/>
      <c r="P176" s="5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61"/>
      <c r="B177" s="61"/>
      <c r="C177" s="61"/>
      <c r="D177" s="61"/>
      <c r="E177" s="69"/>
      <c r="F177" s="6"/>
      <c r="G177" s="3"/>
      <c r="H177" s="5"/>
      <c r="I177" s="5"/>
      <c r="J177" s="5"/>
      <c r="K177" s="5"/>
      <c r="L177" s="5"/>
      <c r="M177" s="5"/>
      <c r="N177" s="5"/>
      <c r="O177" s="5"/>
      <c r="P177" s="5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61"/>
      <c r="B178" s="61"/>
      <c r="C178" s="61"/>
      <c r="D178" s="61"/>
      <c r="E178" s="69"/>
      <c r="F178" s="6"/>
      <c r="G178" s="3"/>
      <c r="H178" s="5"/>
      <c r="I178" s="5"/>
      <c r="J178" s="5"/>
      <c r="K178" s="5"/>
      <c r="L178" s="5"/>
      <c r="M178" s="5"/>
      <c r="N178" s="5"/>
      <c r="O178" s="5"/>
      <c r="P178" s="5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61"/>
      <c r="B179" s="61"/>
      <c r="C179" s="61"/>
      <c r="D179" s="61"/>
      <c r="E179" s="69"/>
      <c r="F179" s="6"/>
      <c r="G179" s="3"/>
      <c r="H179" s="5"/>
      <c r="I179" s="5"/>
      <c r="J179" s="5"/>
      <c r="K179" s="5"/>
      <c r="L179" s="5"/>
      <c r="M179" s="5"/>
      <c r="N179" s="5"/>
      <c r="O179" s="5"/>
      <c r="P179" s="5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61"/>
      <c r="B180" s="61"/>
      <c r="C180" s="61"/>
      <c r="D180" s="61"/>
      <c r="E180" s="69"/>
      <c r="F180" s="6"/>
      <c r="G180" s="3"/>
      <c r="H180" s="5"/>
      <c r="I180" s="5"/>
      <c r="J180" s="5"/>
      <c r="K180" s="5"/>
      <c r="L180" s="5"/>
      <c r="M180" s="5"/>
      <c r="N180" s="5"/>
      <c r="O180" s="5"/>
      <c r="P180" s="5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61"/>
      <c r="B181" s="61"/>
      <c r="C181" s="61"/>
      <c r="D181" s="61"/>
      <c r="E181" s="69"/>
      <c r="F181" s="6"/>
      <c r="G181" s="3"/>
      <c r="H181" s="5"/>
      <c r="I181" s="5"/>
      <c r="J181" s="5"/>
      <c r="K181" s="5"/>
      <c r="L181" s="5"/>
      <c r="M181" s="5"/>
      <c r="N181" s="5"/>
      <c r="O181" s="5"/>
      <c r="P181" s="5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61"/>
      <c r="B182" s="61"/>
      <c r="C182" s="61"/>
      <c r="D182" s="61"/>
      <c r="E182" s="69"/>
      <c r="F182" s="6"/>
      <c r="G182" s="3"/>
      <c r="H182" s="5"/>
      <c r="I182" s="5"/>
      <c r="J182" s="5"/>
      <c r="K182" s="5"/>
      <c r="L182" s="5"/>
      <c r="M182" s="5"/>
      <c r="N182" s="5"/>
      <c r="O182" s="5"/>
      <c r="P182" s="5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61"/>
      <c r="B183" s="61"/>
      <c r="C183" s="61"/>
      <c r="D183" s="61"/>
      <c r="E183" s="69"/>
      <c r="F183" s="6"/>
      <c r="G183" s="3"/>
      <c r="H183" s="5"/>
      <c r="I183" s="5"/>
      <c r="J183" s="5"/>
      <c r="K183" s="5"/>
      <c r="L183" s="5"/>
      <c r="M183" s="5"/>
      <c r="N183" s="5"/>
      <c r="O183" s="5"/>
      <c r="P183" s="5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61"/>
      <c r="B184" s="61"/>
      <c r="C184" s="61"/>
      <c r="D184" s="61"/>
      <c r="E184" s="69"/>
      <c r="F184" s="6"/>
      <c r="G184" s="3"/>
      <c r="H184" s="5"/>
      <c r="I184" s="5"/>
      <c r="J184" s="5"/>
      <c r="K184" s="5"/>
      <c r="L184" s="5"/>
      <c r="M184" s="5"/>
      <c r="N184" s="5"/>
      <c r="O184" s="5"/>
      <c r="P184" s="5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61"/>
      <c r="B185" s="61"/>
      <c r="C185" s="61"/>
      <c r="D185" s="61"/>
      <c r="E185" s="69"/>
      <c r="F185" s="6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61"/>
      <c r="B186" s="61"/>
      <c r="C186" s="61"/>
      <c r="D186" s="61"/>
      <c r="E186" s="69"/>
      <c r="F186" s="6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61"/>
      <c r="B187" s="61"/>
      <c r="C187" s="61"/>
      <c r="D187" s="61"/>
      <c r="E187" s="69"/>
      <c r="F187" s="6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61"/>
      <c r="B188" s="61"/>
      <c r="C188" s="61"/>
      <c r="D188" s="61"/>
      <c r="E188" s="69"/>
      <c r="F188" s="6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61"/>
      <c r="B189" s="61"/>
      <c r="C189" s="61"/>
      <c r="D189" s="61"/>
      <c r="E189" s="69"/>
      <c r="F189" s="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61"/>
      <c r="B190" s="61"/>
      <c r="C190" s="61"/>
      <c r="D190" s="61"/>
      <c r="E190" s="69"/>
      <c r="F190" s="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61"/>
      <c r="B191" s="61"/>
      <c r="C191" s="61"/>
      <c r="D191" s="61"/>
      <c r="E191" s="69"/>
      <c r="F191" s="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61"/>
      <c r="B192" s="61"/>
      <c r="C192" s="61"/>
      <c r="D192" s="61"/>
      <c r="E192" s="69"/>
      <c r="F192" s="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61"/>
      <c r="B193" s="61"/>
      <c r="C193" s="61"/>
      <c r="D193" s="61"/>
      <c r="E193" s="69"/>
      <c r="F193" s="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61"/>
      <c r="B194" s="61"/>
      <c r="C194" s="61"/>
      <c r="D194" s="61"/>
      <c r="E194" s="69"/>
      <c r="F194" s="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61"/>
      <c r="B195" s="61"/>
      <c r="C195" s="61"/>
      <c r="D195" s="61"/>
      <c r="E195" s="69"/>
      <c r="F195" s="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61"/>
      <c r="B196" s="61"/>
      <c r="C196" s="61"/>
      <c r="D196" s="61"/>
      <c r="E196" s="69"/>
      <c r="F196" s="6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61"/>
      <c r="B197" s="61"/>
      <c r="C197" s="61"/>
      <c r="D197" s="61"/>
      <c r="E197" s="69"/>
      <c r="F197" s="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61"/>
      <c r="B198" s="61"/>
      <c r="C198" s="61"/>
      <c r="D198" s="61"/>
      <c r="E198" s="69"/>
      <c r="F198" s="6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61"/>
      <c r="B199" s="61"/>
      <c r="C199" s="61"/>
      <c r="D199" s="61"/>
      <c r="E199" s="69"/>
      <c r="F199" s="6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61"/>
      <c r="B200" s="61"/>
      <c r="C200" s="61"/>
      <c r="D200" s="61"/>
      <c r="E200" s="69"/>
      <c r="F200" s="6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61"/>
      <c r="B201" s="61"/>
      <c r="C201" s="61"/>
      <c r="D201" s="61"/>
      <c r="E201" s="69"/>
      <c r="F201" s="6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61"/>
      <c r="B202" s="61"/>
      <c r="C202" s="61"/>
      <c r="D202" s="61"/>
      <c r="E202" s="69"/>
      <c r="F202" s="6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61"/>
      <c r="B203" s="61"/>
      <c r="C203" s="61"/>
      <c r="D203" s="61"/>
      <c r="E203" s="69"/>
      <c r="F203" s="6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61"/>
      <c r="B204" s="61"/>
      <c r="C204" s="61"/>
      <c r="D204" s="61"/>
      <c r="E204" s="69"/>
      <c r="F204" s="6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61"/>
      <c r="B205" s="61"/>
      <c r="C205" s="61"/>
      <c r="D205" s="61"/>
      <c r="E205" s="69"/>
      <c r="F205" s="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61"/>
      <c r="B206" s="61"/>
      <c r="C206" s="61"/>
      <c r="D206" s="61"/>
      <c r="E206" s="69"/>
      <c r="F206" s="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61"/>
      <c r="B207" s="61"/>
      <c r="C207" s="61"/>
      <c r="D207" s="61"/>
      <c r="E207" s="69"/>
      <c r="F207" s="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61"/>
      <c r="B208" s="61"/>
      <c r="C208" s="61"/>
      <c r="D208" s="61"/>
      <c r="E208" s="69"/>
      <c r="F208" s="6"/>
      <c r="G208" s="6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61"/>
      <c r="B209" s="61"/>
      <c r="C209" s="61"/>
      <c r="D209" s="61"/>
      <c r="E209" s="69"/>
      <c r="F209" s="6"/>
      <c r="G209" s="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61"/>
      <c r="B210" s="61"/>
      <c r="C210" s="61"/>
      <c r="D210" s="61"/>
      <c r="E210" s="69"/>
      <c r="F210" s="6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61"/>
      <c r="B211" s="61"/>
      <c r="C211" s="61"/>
      <c r="D211" s="61"/>
      <c r="E211" s="69"/>
      <c r="F211" s="6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61"/>
      <c r="B212" s="61"/>
      <c r="C212" s="61"/>
      <c r="D212" s="61"/>
      <c r="E212" s="69"/>
      <c r="F212" s="6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61"/>
      <c r="B213" s="61"/>
      <c r="C213" s="61"/>
      <c r="D213" s="61"/>
      <c r="E213" s="69"/>
      <c r="F213" s="6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61"/>
      <c r="B214" s="61"/>
      <c r="C214" s="61"/>
      <c r="D214" s="61"/>
      <c r="E214" s="69"/>
      <c r="F214" s="6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61"/>
      <c r="B215" s="61"/>
      <c r="C215" s="61"/>
      <c r="D215" s="61"/>
      <c r="E215" s="69"/>
      <c r="F215" s="6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61"/>
      <c r="B216" s="61"/>
      <c r="C216" s="61"/>
      <c r="D216" s="61"/>
      <c r="E216" s="69"/>
      <c r="F216" s="6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61"/>
      <c r="B217" s="61"/>
      <c r="C217" s="61"/>
      <c r="D217" s="61"/>
      <c r="E217" s="69"/>
      <c r="F217" s="6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61"/>
      <c r="B218" s="61"/>
      <c r="C218" s="61"/>
      <c r="D218" s="61"/>
      <c r="E218" s="69"/>
      <c r="F218" s="6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61"/>
      <c r="B219" s="61"/>
      <c r="C219" s="61"/>
      <c r="D219" s="61"/>
      <c r="E219" s="69"/>
      <c r="F219" s="6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61"/>
      <c r="B220" s="61"/>
      <c r="C220" s="61"/>
      <c r="D220" s="61"/>
      <c r="E220" s="69"/>
      <c r="F220" s="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61"/>
      <c r="B221" s="61"/>
      <c r="C221" s="61"/>
      <c r="D221" s="61"/>
      <c r="E221" s="69"/>
      <c r="F221" s="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61"/>
      <c r="B222" s="61"/>
      <c r="C222" s="61"/>
      <c r="D222" s="61"/>
      <c r="E222" s="69"/>
      <c r="F222" s="6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61"/>
      <c r="B223" s="61"/>
      <c r="C223" s="61"/>
      <c r="D223" s="61"/>
      <c r="E223" s="69"/>
      <c r="F223" s="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61"/>
      <c r="B224" s="61"/>
      <c r="C224" s="61"/>
      <c r="D224" s="61"/>
      <c r="E224" s="69"/>
      <c r="F224" s="6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61"/>
      <c r="B225" s="61"/>
      <c r="C225" s="61"/>
      <c r="D225" s="61"/>
      <c r="E225" s="69"/>
      <c r="F225" s="6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61"/>
      <c r="B226" s="61"/>
      <c r="C226" s="61"/>
      <c r="D226" s="61"/>
      <c r="E226" s="69"/>
      <c r="F226" s="6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61"/>
      <c r="B227" s="61"/>
      <c r="C227" s="61"/>
      <c r="D227" s="61"/>
      <c r="E227" s="69"/>
      <c r="F227" s="6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61"/>
      <c r="B228" s="61"/>
      <c r="C228" s="61"/>
      <c r="D228" s="61"/>
      <c r="E228" s="69"/>
      <c r="F228" s="6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61"/>
      <c r="B229" s="61"/>
      <c r="C229" s="61"/>
      <c r="D229" s="61"/>
      <c r="E229" s="69"/>
      <c r="F229" s="6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61"/>
      <c r="B230" s="61"/>
      <c r="C230" s="61"/>
      <c r="D230" s="61"/>
      <c r="E230" s="69"/>
      <c r="F230" s="6"/>
      <c r="G230" s="3"/>
      <c r="H230" s="5"/>
      <c r="I230" s="5"/>
      <c r="J230" s="5"/>
      <c r="K230" s="5"/>
      <c r="L230" s="5"/>
      <c r="M230" s="5"/>
      <c r="N230" s="5"/>
      <c r="O230" s="5"/>
      <c r="P230" s="5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61"/>
      <c r="B231" s="61"/>
      <c r="C231" s="61"/>
      <c r="D231" s="61"/>
      <c r="E231" s="69"/>
      <c r="F231" s="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61"/>
      <c r="B232" s="61"/>
      <c r="C232" s="61"/>
      <c r="D232" s="61"/>
      <c r="E232" s="69"/>
      <c r="F232" s="6"/>
      <c r="G232" s="3"/>
      <c r="H232" s="5"/>
      <c r="I232" s="5"/>
      <c r="J232" s="5"/>
      <c r="K232" s="5"/>
      <c r="L232" s="5"/>
      <c r="M232" s="5"/>
      <c r="N232" s="5"/>
      <c r="O232" s="5"/>
      <c r="P232" s="5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61"/>
      <c r="B233" s="61"/>
      <c r="C233" s="61"/>
      <c r="D233" s="61"/>
      <c r="E233" s="69"/>
      <c r="F233" s="6"/>
      <c r="G233" s="3"/>
      <c r="H233" s="5"/>
      <c r="I233" s="5"/>
      <c r="J233" s="32"/>
      <c r="K233" s="39"/>
      <c r="L233" s="40"/>
      <c r="M233" s="5"/>
      <c r="N233" s="5"/>
      <c r="O233" s="5"/>
      <c r="P233" s="5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61"/>
      <c r="B234" s="61"/>
      <c r="C234" s="61"/>
      <c r="D234" s="61"/>
      <c r="E234" s="69"/>
      <c r="F234" s="6"/>
      <c r="G234" s="3"/>
      <c r="H234" s="5"/>
      <c r="I234" s="5"/>
      <c r="J234" s="5"/>
      <c r="K234" s="5"/>
      <c r="L234" s="5"/>
      <c r="M234" s="5"/>
      <c r="N234" s="5"/>
      <c r="O234" s="5"/>
      <c r="P234" s="5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61"/>
      <c r="B235" s="61"/>
      <c r="C235" s="61"/>
      <c r="D235" s="61"/>
      <c r="E235" s="69"/>
      <c r="F235" s="6"/>
      <c r="G235" s="3"/>
      <c r="H235" s="5"/>
      <c r="I235" s="5"/>
      <c r="J235" s="5"/>
      <c r="K235" s="5"/>
      <c r="L235" s="5"/>
      <c r="M235" s="5"/>
      <c r="N235" s="5"/>
      <c r="O235" s="5"/>
      <c r="P235" s="5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61"/>
      <c r="B236" s="61"/>
      <c r="C236" s="61"/>
      <c r="D236" s="61"/>
      <c r="E236" s="69"/>
      <c r="F236" s="6"/>
      <c r="G236" s="3"/>
      <c r="H236" s="5"/>
      <c r="I236" s="5"/>
      <c r="J236" s="5"/>
      <c r="K236" s="5"/>
      <c r="L236" s="5"/>
      <c r="M236" s="5"/>
      <c r="N236" s="5"/>
      <c r="O236" s="5"/>
      <c r="P236" s="5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61"/>
      <c r="B237" s="61"/>
      <c r="C237" s="61"/>
      <c r="D237" s="61"/>
      <c r="E237" s="69"/>
      <c r="F237" s="6"/>
      <c r="G237" s="3"/>
      <c r="H237" s="5"/>
      <c r="I237" s="5"/>
      <c r="J237" s="5"/>
      <c r="K237" s="5"/>
      <c r="L237" s="5"/>
      <c r="M237" s="5"/>
      <c r="N237" s="5"/>
      <c r="O237" s="5"/>
      <c r="P237" s="5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61"/>
      <c r="B238" s="61"/>
      <c r="C238" s="61"/>
      <c r="D238" s="61"/>
      <c r="E238" s="69"/>
      <c r="F238" s="6"/>
      <c r="G238" s="3"/>
      <c r="H238" s="5"/>
      <c r="I238" s="5"/>
      <c r="J238" s="5"/>
      <c r="K238" s="5"/>
      <c r="L238" s="5"/>
      <c r="M238" s="5"/>
      <c r="N238" s="5"/>
      <c r="O238" s="5"/>
      <c r="P238" s="5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61"/>
      <c r="B239" s="61"/>
      <c r="C239" s="61"/>
      <c r="D239" s="61"/>
      <c r="E239" s="69"/>
      <c r="F239" s="6"/>
      <c r="G239" s="3"/>
      <c r="H239" s="5"/>
      <c r="I239" s="5"/>
      <c r="J239" s="5"/>
      <c r="K239" s="5"/>
      <c r="L239" s="5"/>
      <c r="M239" s="5"/>
      <c r="N239" s="5"/>
      <c r="O239" s="5"/>
      <c r="P239" s="5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61"/>
      <c r="B240" s="61"/>
      <c r="C240" s="61"/>
      <c r="D240" s="61"/>
      <c r="E240" s="69"/>
      <c r="F240" s="6"/>
      <c r="G240" s="3"/>
      <c r="H240" s="5"/>
      <c r="I240" s="5"/>
      <c r="J240" s="5"/>
      <c r="K240" s="5"/>
      <c r="L240" s="5"/>
      <c r="M240" s="5"/>
      <c r="N240" s="5"/>
      <c r="O240" s="5"/>
      <c r="P240" s="5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61"/>
      <c r="B241" s="61"/>
      <c r="C241" s="61"/>
      <c r="D241" s="61"/>
      <c r="E241" s="69"/>
      <c r="F241" s="6"/>
      <c r="G241" s="3"/>
      <c r="H241" s="5"/>
      <c r="I241" s="5"/>
      <c r="J241" s="5"/>
      <c r="K241" s="5"/>
      <c r="L241" s="5"/>
      <c r="M241" s="5"/>
      <c r="N241" s="5"/>
      <c r="O241" s="5"/>
      <c r="P241" s="5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61"/>
      <c r="B242" s="61"/>
      <c r="C242" s="61"/>
      <c r="D242" s="61"/>
      <c r="E242" s="69"/>
      <c r="F242" s="6"/>
      <c r="G242" s="3"/>
      <c r="H242" s="5"/>
      <c r="I242" s="5"/>
      <c r="J242" s="5"/>
      <c r="K242" s="5"/>
      <c r="L242" s="5"/>
      <c r="M242" s="5"/>
      <c r="N242" s="5"/>
      <c r="O242" s="5"/>
      <c r="P242" s="5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61"/>
      <c r="B243" s="61"/>
      <c r="C243" s="61"/>
      <c r="D243" s="61"/>
      <c r="E243" s="69"/>
      <c r="F243" s="6"/>
      <c r="G243" s="3"/>
      <c r="H243" s="5"/>
      <c r="I243" s="5"/>
      <c r="J243" s="5"/>
      <c r="K243" s="5"/>
      <c r="L243" s="5"/>
      <c r="M243" s="5"/>
      <c r="N243" s="5"/>
      <c r="O243" s="5"/>
      <c r="P243" s="5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61"/>
      <c r="B244" s="61"/>
      <c r="C244" s="61"/>
      <c r="D244" s="61"/>
      <c r="E244" s="69"/>
      <c r="F244" s="6"/>
      <c r="G244" s="3"/>
      <c r="H244" s="5"/>
      <c r="I244" s="5"/>
      <c r="J244" s="5"/>
      <c r="K244" s="5"/>
      <c r="L244" s="5"/>
      <c r="M244" s="5"/>
      <c r="N244" s="5"/>
      <c r="O244" s="5"/>
      <c r="P244" s="5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61"/>
      <c r="B245" s="61"/>
      <c r="C245" s="61"/>
      <c r="D245" s="61"/>
      <c r="E245" s="69"/>
      <c r="F245" s="6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61"/>
      <c r="B246" s="61"/>
      <c r="C246" s="61"/>
      <c r="D246" s="61"/>
      <c r="E246" s="69"/>
      <c r="F246" s="6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61"/>
      <c r="B247" s="61"/>
      <c r="C247" s="61"/>
      <c r="D247" s="61"/>
      <c r="E247" s="69"/>
      <c r="F247" s="6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61"/>
      <c r="B248" s="61"/>
      <c r="C248" s="61"/>
      <c r="D248" s="61"/>
      <c r="E248" s="69"/>
      <c r="F248" s="6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61"/>
      <c r="B249" s="61"/>
      <c r="C249" s="61"/>
      <c r="D249" s="61"/>
      <c r="E249" s="69"/>
      <c r="F249" s="6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61"/>
      <c r="B250" s="61"/>
      <c r="C250" s="61"/>
      <c r="D250" s="61"/>
      <c r="E250" s="69"/>
      <c r="F250" s="6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61"/>
      <c r="B251" s="61"/>
      <c r="C251" s="61"/>
      <c r="D251" s="61"/>
      <c r="E251" s="69"/>
      <c r="F251" s="6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61"/>
      <c r="B252" s="61"/>
      <c r="C252" s="61"/>
      <c r="D252" s="61"/>
      <c r="E252" s="69"/>
      <c r="F252" s="6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61"/>
      <c r="B253" s="61"/>
      <c r="C253" s="61"/>
      <c r="D253" s="61"/>
      <c r="E253" s="69"/>
      <c r="F253" s="6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61"/>
      <c r="B254" s="61"/>
      <c r="C254" s="61"/>
      <c r="D254" s="61"/>
      <c r="E254" s="69"/>
      <c r="F254" s="6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61"/>
      <c r="B255" s="61"/>
      <c r="C255" s="61"/>
      <c r="D255" s="61"/>
      <c r="E255" s="69"/>
      <c r="F255" s="6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61"/>
      <c r="B256" s="61"/>
      <c r="C256" s="61"/>
      <c r="D256" s="61"/>
      <c r="E256" s="69"/>
      <c r="F256" s="6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61"/>
      <c r="B257" s="61"/>
      <c r="C257" s="61"/>
      <c r="D257" s="61"/>
      <c r="E257" s="69"/>
      <c r="F257" s="6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61"/>
      <c r="B258" s="61"/>
      <c r="C258" s="61"/>
      <c r="D258" s="61"/>
      <c r="E258" s="69"/>
      <c r="F258" s="6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61"/>
      <c r="B259" s="61"/>
      <c r="C259" s="61"/>
      <c r="D259" s="61"/>
      <c r="E259" s="69"/>
      <c r="F259" s="6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61"/>
      <c r="B260" s="61"/>
      <c r="C260" s="61"/>
      <c r="D260" s="61"/>
      <c r="E260" s="69"/>
      <c r="F260" s="6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61"/>
      <c r="B261" s="61"/>
      <c r="C261" s="61"/>
      <c r="D261" s="61"/>
      <c r="E261" s="69"/>
      <c r="F261" s="6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61"/>
      <c r="B262" s="61"/>
      <c r="C262" s="61"/>
      <c r="D262" s="61"/>
      <c r="E262" s="69"/>
      <c r="F262" s="6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61"/>
      <c r="B263" s="61"/>
      <c r="C263" s="61"/>
      <c r="D263" s="61"/>
      <c r="E263" s="69"/>
      <c r="F263" s="6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61"/>
      <c r="B264" s="61"/>
      <c r="C264" s="61"/>
      <c r="D264" s="61"/>
      <c r="E264" s="69"/>
      <c r="F264" s="6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61"/>
      <c r="B265" s="61"/>
      <c r="C265" s="61"/>
      <c r="D265" s="61"/>
      <c r="E265" s="69"/>
      <c r="F265" s="6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61"/>
      <c r="B266" s="61"/>
      <c r="C266" s="61"/>
      <c r="D266" s="61"/>
      <c r="E266" s="69"/>
      <c r="F266" s="6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61"/>
      <c r="B267" s="61"/>
      <c r="C267" s="61"/>
      <c r="D267" s="61"/>
      <c r="E267" s="69"/>
      <c r="F267" s="6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61"/>
      <c r="B268" s="61"/>
      <c r="C268" s="61"/>
      <c r="D268" s="61"/>
      <c r="E268" s="69"/>
      <c r="F268" s="6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61"/>
      <c r="B269" s="61"/>
      <c r="C269" s="61"/>
      <c r="D269" s="61"/>
      <c r="E269" s="69"/>
      <c r="F269" s="6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61"/>
      <c r="B270" s="61"/>
      <c r="C270" s="61"/>
      <c r="D270" s="61"/>
      <c r="E270" s="69"/>
      <c r="F270" s="6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61"/>
      <c r="B271" s="61"/>
      <c r="C271" s="61"/>
      <c r="D271" s="61"/>
      <c r="E271" s="69"/>
      <c r="F271" s="6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61"/>
      <c r="B272" s="61"/>
      <c r="C272" s="61"/>
      <c r="D272" s="61"/>
      <c r="E272" s="69"/>
      <c r="F272" s="6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61"/>
      <c r="B273" s="61"/>
      <c r="C273" s="61"/>
      <c r="D273" s="61"/>
      <c r="E273" s="69"/>
      <c r="F273" s="6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61"/>
      <c r="B274" s="61"/>
      <c r="C274" s="61"/>
      <c r="D274" s="61"/>
      <c r="E274" s="69"/>
      <c r="F274" s="6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61"/>
      <c r="B275" s="61"/>
      <c r="C275" s="61"/>
      <c r="D275" s="61"/>
      <c r="E275" s="69"/>
      <c r="F275" s="6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61"/>
      <c r="B276" s="61"/>
      <c r="C276" s="61"/>
      <c r="D276" s="61"/>
      <c r="E276" s="69"/>
      <c r="F276" s="6"/>
      <c r="G276" s="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61"/>
      <c r="B277" s="61"/>
      <c r="C277" s="61"/>
      <c r="D277" s="61"/>
      <c r="E277" s="69"/>
      <c r="F277" s="6"/>
      <c r="G277" s="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61"/>
      <c r="B278" s="61"/>
      <c r="C278" s="61"/>
      <c r="D278" s="61"/>
      <c r="E278" s="69"/>
      <c r="F278" s="6"/>
      <c r="G278" s="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61"/>
      <c r="B279" s="61"/>
      <c r="C279" s="61"/>
      <c r="D279" s="61"/>
      <c r="E279" s="69"/>
      <c r="F279" s="6"/>
      <c r="G279" s="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61"/>
      <c r="B280" s="61"/>
      <c r="C280" s="61"/>
      <c r="D280" s="61"/>
      <c r="E280" s="69"/>
      <c r="F280" s="6"/>
      <c r="G280" s="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61"/>
      <c r="B281" s="61"/>
      <c r="C281" s="61"/>
      <c r="D281" s="61"/>
      <c r="E281" s="69"/>
      <c r="F281" s="6"/>
      <c r="G281" s="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61"/>
      <c r="B282" s="61"/>
      <c r="C282" s="61"/>
      <c r="D282" s="61"/>
      <c r="E282" s="69"/>
      <c r="F282" s="6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61"/>
      <c r="B283" s="61"/>
      <c r="C283" s="61"/>
      <c r="D283" s="61"/>
      <c r="E283" s="69"/>
      <c r="F283" s="6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61"/>
      <c r="B284" s="61"/>
      <c r="C284" s="61"/>
      <c r="D284" s="61"/>
      <c r="E284" s="69"/>
      <c r="F284" s="6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61"/>
      <c r="B285" s="61"/>
      <c r="C285" s="61"/>
      <c r="D285" s="61"/>
      <c r="E285" s="69"/>
      <c r="F285" s="6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61"/>
      <c r="B286" s="61"/>
      <c r="C286" s="61"/>
      <c r="D286" s="61"/>
      <c r="E286" s="69"/>
      <c r="F286" s="6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61"/>
      <c r="B287" s="61"/>
      <c r="C287" s="61"/>
      <c r="D287" s="61"/>
      <c r="E287" s="69"/>
      <c r="F287" s="6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61"/>
      <c r="B288" s="61"/>
      <c r="C288" s="61"/>
      <c r="D288" s="61"/>
      <c r="E288" s="69"/>
      <c r="F288" s="6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61"/>
      <c r="B289" s="61"/>
      <c r="C289" s="61"/>
      <c r="D289" s="61"/>
      <c r="E289" s="69"/>
      <c r="F289" s="6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61"/>
      <c r="B290" s="61"/>
      <c r="C290" s="61"/>
      <c r="D290" s="61"/>
      <c r="E290" s="69"/>
      <c r="F290" s="6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61"/>
      <c r="B291" s="61"/>
      <c r="C291" s="61"/>
      <c r="D291" s="61"/>
      <c r="E291" s="69"/>
      <c r="F291" s="6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61"/>
      <c r="B292" s="61"/>
      <c r="C292" s="61"/>
      <c r="D292" s="61"/>
      <c r="E292" s="69"/>
      <c r="F292" s="6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61"/>
      <c r="B293" s="61"/>
      <c r="C293" s="61"/>
      <c r="D293" s="61"/>
      <c r="E293" s="69"/>
      <c r="F293" s="6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61"/>
      <c r="B294" s="61"/>
      <c r="C294" s="61"/>
      <c r="D294" s="61"/>
      <c r="E294" s="69"/>
      <c r="F294" s="6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61"/>
      <c r="B295" s="61"/>
      <c r="C295" s="61"/>
      <c r="D295" s="61"/>
      <c r="E295" s="69"/>
      <c r="F295" s="6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61"/>
      <c r="B296" s="61"/>
      <c r="C296" s="61"/>
      <c r="D296" s="61"/>
      <c r="E296" s="69"/>
      <c r="F296" s="6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61"/>
      <c r="B297" s="61"/>
      <c r="C297" s="61"/>
      <c r="D297" s="61"/>
      <c r="E297" s="69"/>
      <c r="F297" s="6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61"/>
      <c r="B298" s="61"/>
      <c r="C298" s="61"/>
      <c r="D298" s="61"/>
      <c r="E298" s="69"/>
      <c r="F298" s="6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61"/>
      <c r="B299" s="61"/>
      <c r="C299" s="61"/>
      <c r="D299" s="61"/>
      <c r="E299" s="69"/>
      <c r="F299" s="6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61"/>
      <c r="B300" s="61"/>
      <c r="C300" s="61"/>
      <c r="D300" s="61"/>
      <c r="E300" s="69"/>
      <c r="F300" s="6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61"/>
      <c r="B301" s="61"/>
      <c r="C301" s="61"/>
      <c r="D301" s="61"/>
      <c r="E301" s="69"/>
      <c r="F301" s="6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61"/>
      <c r="B302" s="61"/>
      <c r="C302" s="61"/>
      <c r="D302" s="61"/>
      <c r="E302" s="69"/>
      <c r="F302" s="6"/>
      <c r="G302" s="3"/>
      <c r="H302" s="5"/>
      <c r="I302" s="5"/>
      <c r="J302" s="5"/>
      <c r="K302" s="5"/>
      <c r="L302" s="5"/>
      <c r="M302" s="5"/>
      <c r="N302" s="5"/>
      <c r="O302" s="5"/>
      <c r="P302" s="5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61"/>
      <c r="B303" s="61"/>
      <c r="C303" s="61"/>
      <c r="D303" s="61"/>
      <c r="E303" s="69"/>
      <c r="F303" s="6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61"/>
      <c r="B304" s="61"/>
      <c r="C304" s="61"/>
      <c r="D304" s="61"/>
      <c r="E304" s="69"/>
      <c r="F304" s="6"/>
      <c r="G304" s="3"/>
      <c r="H304" s="5"/>
      <c r="I304" s="5"/>
      <c r="J304" s="5"/>
      <c r="K304" s="5"/>
      <c r="L304" s="5"/>
      <c r="M304" s="5"/>
      <c r="N304" s="5"/>
      <c r="O304" s="5"/>
      <c r="P304" s="5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61"/>
      <c r="B305" s="61"/>
      <c r="C305" s="61"/>
      <c r="D305" s="61"/>
      <c r="E305" s="69"/>
      <c r="F305" s="6"/>
      <c r="G305" s="3"/>
      <c r="H305" s="5"/>
      <c r="I305" s="5"/>
      <c r="J305" s="32"/>
      <c r="K305" s="39"/>
      <c r="L305" s="40"/>
      <c r="M305" s="5"/>
      <c r="N305" s="5"/>
      <c r="O305" s="5"/>
      <c r="P305" s="5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61"/>
      <c r="B306" s="61"/>
      <c r="C306" s="61"/>
      <c r="D306" s="61"/>
      <c r="E306" s="69"/>
      <c r="F306" s="6"/>
      <c r="G306" s="3"/>
      <c r="H306" s="5"/>
      <c r="I306" s="5"/>
      <c r="J306" s="5"/>
      <c r="K306" s="5"/>
      <c r="L306" s="5"/>
      <c r="M306" s="5"/>
      <c r="N306" s="5"/>
      <c r="O306" s="5"/>
      <c r="P306" s="5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61"/>
      <c r="B307" s="61"/>
      <c r="C307" s="61"/>
      <c r="D307" s="61"/>
      <c r="E307" s="69"/>
      <c r="F307" s="6"/>
      <c r="G307" s="3"/>
      <c r="H307" s="5"/>
      <c r="I307" s="5"/>
      <c r="J307" s="5"/>
      <c r="K307" s="5"/>
      <c r="L307" s="5"/>
      <c r="M307" s="5"/>
      <c r="N307" s="5"/>
      <c r="O307" s="5"/>
      <c r="P307" s="5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61"/>
      <c r="B308" s="61"/>
      <c r="C308" s="61"/>
      <c r="D308" s="61"/>
      <c r="E308" s="69"/>
      <c r="F308" s="6"/>
      <c r="G308" s="3"/>
      <c r="H308" s="5"/>
      <c r="I308" s="5"/>
      <c r="J308" s="5"/>
      <c r="K308" s="5"/>
      <c r="L308" s="5"/>
      <c r="M308" s="5"/>
      <c r="N308" s="5"/>
      <c r="O308" s="5"/>
      <c r="P308" s="5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61"/>
      <c r="B309" s="61"/>
      <c r="C309" s="61"/>
      <c r="D309" s="61"/>
      <c r="E309" s="69"/>
      <c r="F309" s="6"/>
      <c r="G309" s="3"/>
      <c r="H309" s="5"/>
      <c r="I309" s="5"/>
      <c r="J309" s="5"/>
      <c r="K309" s="5"/>
      <c r="L309" s="5"/>
      <c r="M309" s="5"/>
      <c r="N309" s="5"/>
      <c r="O309" s="5"/>
      <c r="P309" s="5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61"/>
      <c r="B310" s="61"/>
      <c r="C310" s="61"/>
      <c r="D310" s="61"/>
      <c r="E310" s="69"/>
      <c r="F310" s="6"/>
      <c r="G310" s="3"/>
      <c r="H310" s="5"/>
      <c r="I310" s="5"/>
      <c r="J310" s="5"/>
      <c r="K310" s="5"/>
      <c r="L310" s="5"/>
      <c r="M310" s="5"/>
      <c r="N310" s="5"/>
      <c r="O310" s="5"/>
      <c r="P310" s="5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61"/>
      <c r="B311" s="61"/>
      <c r="C311" s="61"/>
      <c r="D311" s="61"/>
      <c r="E311" s="69"/>
      <c r="F311" s="6"/>
      <c r="G311" s="3"/>
      <c r="H311" s="5"/>
      <c r="I311" s="5"/>
      <c r="J311" s="5"/>
      <c r="K311" s="5"/>
      <c r="L311" s="5"/>
      <c r="M311" s="5"/>
      <c r="N311" s="5"/>
      <c r="O311" s="5"/>
      <c r="P311" s="5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61"/>
      <c r="B312" s="61"/>
      <c r="C312" s="61"/>
      <c r="D312" s="61"/>
      <c r="E312" s="69"/>
      <c r="F312" s="6"/>
      <c r="G312" s="3"/>
      <c r="H312" s="5"/>
      <c r="I312" s="5"/>
      <c r="J312" s="5"/>
      <c r="K312" s="5"/>
      <c r="L312" s="5"/>
      <c r="M312" s="5"/>
      <c r="N312" s="5"/>
      <c r="O312" s="5"/>
      <c r="P312" s="5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61"/>
      <c r="B313" s="61"/>
      <c r="C313" s="61"/>
      <c r="D313" s="61"/>
      <c r="E313" s="69"/>
      <c r="F313" s="6"/>
      <c r="G313" s="3"/>
      <c r="H313" s="5"/>
      <c r="I313" s="5"/>
      <c r="J313" s="5"/>
      <c r="K313" s="5"/>
      <c r="L313" s="5"/>
      <c r="M313" s="5"/>
      <c r="N313" s="5"/>
      <c r="O313" s="5"/>
      <c r="P313" s="5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61"/>
      <c r="B314" s="61"/>
      <c r="C314" s="61"/>
      <c r="D314" s="61"/>
      <c r="E314" s="69"/>
      <c r="F314" s="6"/>
      <c r="G314" s="3"/>
      <c r="H314" s="5"/>
      <c r="I314" s="5"/>
      <c r="J314" s="5"/>
      <c r="K314" s="5"/>
      <c r="L314" s="5"/>
      <c r="M314" s="5"/>
      <c r="N314" s="5"/>
      <c r="O314" s="5"/>
      <c r="P314" s="5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61"/>
      <c r="B315" s="61"/>
      <c r="C315" s="61"/>
      <c r="D315" s="61"/>
      <c r="E315" s="69"/>
      <c r="F315" s="6"/>
      <c r="G315" s="3"/>
      <c r="H315" s="5"/>
      <c r="I315" s="5"/>
      <c r="J315" s="5"/>
      <c r="K315" s="5"/>
      <c r="L315" s="5"/>
      <c r="M315" s="5"/>
      <c r="N315" s="5"/>
      <c r="O315" s="5"/>
      <c r="P315" s="5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61"/>
      <c r="B316" s="61"/>
      <c r="C316" s="61"/>
      <c r="D316" s="61"/>
      <c r="E316" s="69"/>
      <c r="F316" s="6"/>
      <c r="G316" s="3"/>
      <c r="H316" s="5"/>
      <c r="I316" s="5"/>
      <c r="J316" s="5"/>
      <c r="K316" s="5"/>
      <c r="L316" s="5"/>
      <c r="M316" s="5"/>
      <c r="N316" s="5"/>
      <c r="O316" s="5"/>
      <c r="P316" s="5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61"/>
      <c r="B317" s="61"/>
      <c r="C317" s="61"/>
      <c r="D317" s="61"/>
      <c r="E317" s="69"/>
      <c r="F317" s="6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61"/>
      <c r="B318" s="61"/>
      <c r="C318" s="61"/>
      <c r="D318" s="61"/>
      <c r="E318" s="69"/>
      <c r="F318" s="6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61"/>
      <c r="B319" s="61"/>
      <c r="C319" s="61"/>
      <c r="D319" s="61"/>
      <c r="E319" s="69"/>
      <c r="F319" s="6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61"/>
      <c r="B320" s="61"/>
      <c r="C320" s="61"/>
      <c r="D320" s="61"/>
      <c r="E320" s="69"/>
      <c r="F320" s="6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61"/>
      <c r="B321" s="61"/>
      <c r="C321" s="61"/>
      <c r="D321" s="61"/>
      <c r="E321" s="69"/>
      <c r="F321" s="6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61"/>
      <c r="B322" s="61"/>
      <c r="C322" s="61"/>
      <c r="D322" s="61"/>
      <c r="E322" s="69"/>
      <c r="F322" s="6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61"/>
      <c r="B323" s="61"/>
      <c r="C323" s="61"/>
      <c r="D323" s="61"/>
      <c r="E323" s="69"/>
      <c r="F323" s="6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61"/>
      <c r="B324" s="61"/>
      <c r="C324" s="61"/>
      <c r="D324" s="61"/>
      <c r="E324" s="69"/>
      <c r="F324" s="6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61"/>
      <c r="B325" s="61"/>
      <c r="C325" s="61"/>
      <c r="D325" s="61"/>
      <c r="E325" s="69"/>
      <c r="F325" s="6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61"/>
      <c r="B326" s="61"/>
      <c r="C326" s="61"/>
      <c r="D326" s="61"/>
      <c r="E326" s="69"/>
      <c r="F326" s="6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61"/>
      <c r="B327" s="61"/>
      <c r="C327" s="61"/>
      <c r="D327" s="61"/>
      <c r="E327" s="69"/>
      <c r="F327" s="6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61"/>
      <c r="B328" s="61"/>
      <c r="C328" s="61"/>
      <c r="D328" s="61"/>
      <c r="E328" s="69"/>
      <c r="F328" s="6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61"/>
      <c r="B329" s="61"/>
      <c r="C329" s="61"/>
      <c r="D329" s="61"/>
      <c r="E329" s="69"/>
      <c r="F329" s="6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61"/>
      <c r="B330" s="61"/>
      <c r="C330" s="61"/>
      <c r="D330" s="61"/>
      <c r="E330" s="69"/>
      <c r="F330" s="6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61"/>
      <c r="B331" s="61"/>
      <c r="C331" s="61"/>
      <c r="D331" s="61"/>
      <c r="E331" s="69"/>
      <c r="F331" s="6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61"/>
      <c r="B332" s="61"/>
      <c r="C332" s="61"/>
      <c r="D332" s="61"/>
      <c r="E332" s="69"/>
      <c r="F332" s="6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61"/>
      <c r="B333" s="61"/>
      <c r="C333" s="61"/>
      <c r="D333" s="61"/>
      <c r="E333" s="69"/>
      <c r="F333" s="6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61"/>
      <c r="B334" s="61"/>
      <c r="C334" s="61"/>
      <c r="D334" s="61"/>
      <c r="E334" s="69"/>
      <c r="F334" s="6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61"/>
      <c r="B335" s="61"/>
      <c r="C335" s="61"/>
      <c r="D335" s="61"/>
      <c r="E335" s="69"/>
      <c r="F335" s="6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61"/>
      <c r="B336" s="61"/>
      <c r="C336" s="61"/>
      <c r="D336" s="61"/>
      <c r="E336" s="69"/>
      <c r="F336" s="6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61"/>
      <c r="B337" s="61"/>
      <c r="C337" s="61"/>
      <c r="D337" s="61"/>
      <c r="E337" s="69"/>
      <c r="F337" s="6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61"/>
      <c r="B338" s="61"/>
      <c r="C338" s="61"/>
      <c r="D338" s="61"/>
      <c r="E338" s="69"/>
      <c r="F338" s="6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61"/>
      <c r="B339" s="61"/>
      <c r="C339" s="61"/>
      <c r="D339" s="61"/>
      <c r="E339" s="69"/>
      <c r="F339" s="6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61"/>
      <c r="B340" s="61"/>
      <c r="C340" s="61"/>
      <c r="D340" s="61"/>
      <c r="E340" s="69"/>
      <c r="F340" s="6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61"/>
      <c r="B341" s="61"/>
      <c r="C341" s="61"/>
      <c r="D341" s="61"/>
      <c r="E341" s="69"/>
      <c r="F341" s="6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61"/>
      <c r="B342" s="61"/>
      <c r="C342" s="61"/>
      <c r="D342" s="61"/>
      <c r="E342" s="69"/>
      <c r="F342" s="6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61"/>
      <c r="B343" s="61"/>
      <c r="C343" s="61"/>
      <c r="D343" s="61"/>
      <c r="E343" s="69"/>
      <c r="F343" s="6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61"/>
      <c r="B344" s="61"/>
      <c r="C344" s="61"/>
      <c r="D344" s="61"/>
      <c r="E344" s="69"/>
      <c r="F344" s="6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61"/>
      <c r="B345" s="61"/>
      <c r="C345" s="61"/>
      <c r="D345" s="61"/>
      <c r="E345" s="69"/>
      <c r="F345" s="6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61"/>
      <c r="B346" s="61"/>
      <c r="C346" s="61"/>
      <c r="D346" s="61"/>
      <c r="E346" s="69"/>
      <c r="F346" s="6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61"/>
      <c r="B347" s="61"/>
      <c r="C347" s="61"/>
      <c r="D347" s="61"/>
      <c r="E347" s="69"/>
      <c r="F347" s="6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61"/>
      <c r="B348" s="61"/>
      <c r="C348" s="61"/>
      <c r="D348" s="61"/>
      <c r="E348" s="69"/>
      <c r="F348" s="6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61"/>
      <c r="B349" s="61"/>
      <c r="C349" s="61"/>
      <c r="D349" s="61"/>
      <c r="E349" s="69"/>
      <c r="F349" s="6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61"/>
      <c r="B350" s="61"/>
      <c r="C350" s="61"/>
      <c r="D350" s="61"/>
      <c r="E350" s="69"/>
      <c r="F350" s="6"/>
      <c r="G350" s="67" t="s">
        <v>113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61"/>
      <c r="B351" s="61"/>
      <c r="C351" s="61"/>
      <c r="D351" s="61"/>
      <c r="E351" s="69"/>
      <c r="F351" s="6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61"/>
      <c r="B352" s="61"/>
      <c r="C352" s="61"/>
      <c r="D352" s="61"/>
      <c r="E352" s="69"/>
      <c r="F352" s="6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61"/>
      <c r="B353" s="61"/>
      <c r="C353" s="61"/>
      <c r="D353" s="61"/>
      <c r="E353" s="69"/>
      <c r="F353" s="6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61"/>
      <c r="B354" s="61"/>
      <c r="C354" s="61"/>
      <c r="D354" s="61"/>
      <c r="E354" s="69"/>
      <c r="F354" s="6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61"/>
      <c r="B355" s="61"/>
      <c r="C355" s="61"/>
      <c r="D355" s="61"/>
      <c r="E355" s="69"/>
      <c r="F355" s="6"/>
      <c r="G355" s="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61"/>
      <c r="B356" s="61"/>
      <c r="C356" s="61"/>
      <c r="D356" s="61"/>
      <c r="E356" s="69"/>
      <c r="F356" s="6"/>
      <c r="G356" s="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61"/>
      <c r="B357" s="61"/>
      <c r="C357" s="61"/>
      <c r="D357" s="61"/>
      <c r="E357" s="69"/>
      <c r="F357" s="6"/>
      <c r="G357" s="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61"/>
      <c r="B358" s="61"/>
      <c r="C358" s="61"/>
      <c r="D358" s="61"/>
      <c r="E358" s="69"/>
      <c r="F358" s="6"/>
      <c r="G358" s="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61"/>
      <c r="B359" s="61"/>
      <c r="C359" s="61"/>
      <c r="D359" s="61"/>
      <c r="E359" s="69"/>
      <c r="F359" s="6"/>
      <c r="G359" s="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61"/>
      <c r="B360" s="61"/>
      <c r="C360" s="61"/>
      <c r="D360" s="61"/>
      <c r="E360" s="69"/>
      <c r="F360" s="6"/>
      <c r="G360" s="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61"/>
      <c r="B361" s="61"/>
      <c r="C361" s="61"/>
      <c r="D361" s="61"/>
      <c r="E361" s="69"/>
      <c r="F361" s="6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61"/>
      <c r="B362" s="61"/>
      <c r="C362" s="61"/>
      <c r="D362" s="61"/>
      <c r="E362" s="69"/>
      <c r="F362" s="6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61"/>
      <c r="B363" s="61"/>
      <c r="C363" s="61"/>
      <c r="D363" s="61"/>
      <c r="E363" s="69"/>
      <c r="F363" s="6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61"/>
      <c r="B364" s="61"/>
      <c r="C364" s="61"/>
      <c r="D364" s="61"/>
      <c r="E364" s="69"/>
      <c r="F364" s="6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61"/>
      <c r="B365" s="61"/>
      <c r="C365" s="61"/>
      <c r="D365" s="61"/>
      <c r="E365" s="69"/>
      <c r="F365" s="6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61"/>
      <c r="B366" s="61"/>
      <c r="C366" s="61"/>
      <c r="D366" s="61"/>
      <c r="E366" s="69"/>
      <c r="F366" s="6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61"/>
      <c r="B367" s="61"/>
      <c r="C367" s="61"/>
      <c r="D367" s="61"/>
      <c r="E367" s="69"/>
      <c r="F367" s="6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61"/>
      <c r="B368" s="61"/>
      <c r="C368" s="61"/>
      <c r="D368" s="61"/>
      <c r="E368" s="69"/>
      <c r="F368" s="6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61"/>
      <c r="B369" s="61"/>
      <c r="C369" s="61"/>
      <c r="D369" s="61"/>
      <c r="E369" s="69"/>
      <c r="F369" s="6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61"/>
      <c r="B370" s="61"/>
      <c r="C370" s="61"/>
      <c r="D370" s="61"/>
      <c r="E370" s="69"/>
      <c r="F370" s="6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61"/>
      <c r="B371" s="61"/>
      <c r="C371" s="61"/>
      <c r="D371" s="61"/>
      <c r="E371" s="69"/>
      <c r="F371" s="6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61"/>
      <c r="B372" s="61"/>
      <c r="C372" s="61"/>
      <c r="D372" s="61"/>
      <c r="E372" s="69"/>
      <c r="F372" s="6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61"/>
      <c r="B373" s="61"/>
      <c r="C373" s="61"/>
      <c r="D373" s="61"/>
      <c r="E373" s="69"/>
      <c r="F373" s="6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61"/>
      <c r="B374" s="61"/>
      <c r="C374" s="61"/>
      <c r="D374" s="61"/>
      <c r="E374" s="69"/>
      <c r="F374" s="6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61"/>
      <c r="B375" s="61"/>
      <c r="C375" s="61"/>
      <c r="D375" s="61"/>
      <c r="E375" s="69"/>
      <c r="F375" s="6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61"/>
      <c r="B376" s="61"/>
      <c r="C376" s="61"/>
      <c r="D376" s="61"/>
      <c r="E376" s="69"/>
      <c r="F376" s="6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61"/>
      <c r="B377" s="61"/>
      <c r="C377" s="61"/>
      <c r="D377" s="61"/>
      <c r="E377" s="69"/>
      <c r="F377" s="6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61"/>
      <c r="B378" s="61"/>
      <c r="C378" s="61"/>
      <c r="D378" s="61"/>
      <c r="E378" s="69"/>
      <c r="F378" s="6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61"/>
      <c r="B379" s="61"/>
      <c r="C379" s="61"/>
      <c r="D379" s="61"/>
      <c r="E379" s="69"/>
      <c r="F379" s="6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61"/>
      <c r="B380" s="61"/>
      <c r="C380" s="61"/>
      <c r="D380" s="61"/>
      <c r="E380" s="69"/>
      <c r="F380" s="6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61"/>
      <c r="B381" s="61"/>
      <c r="C381" s="61"/>
      <c r="D381" s="61"/>
      <c r="E381" s="69"/>
      <c r="F381" s="6"/>
      <c r="G381" s="3"/>
      <c r="H381" s="5"/>
      <c r="I381" s="5"/>
      <c r="J381" s="5"/>
      <c r="K381" s="5"/>
      <c r="L381" s="5"/>
      <c r="M381" s="5"/>
      <c r="N381" s="5"/>
      <c r="O381" s="5"/>
      <c r="P381" s="5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61"/>
      <c r="B382" s="61"/>
      <c r="C382" s="61"/>
      <c r="D382" s="61"/>
      <c r="E382" s="69"/>
      <c r="F382" s="6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61"/>
      <c r="B383" s="61"/>
      <c r="C383" s="61"/>
      <c r="D383" s="61"/>
      <c r="E383" s="69"/>
      <c r="F383" s="6"/>
      <c r="G383" s="3"/>
      <c r="H383" s="5"/>
      <c r="I383" s="5"/>
      <c r="J383" s="5"/>
      <c r="K383" s="5"/>
      <c r="L383" s="5"/>
      <c r="M383" s="5"/>
      <c r="N383" s="5"/>
      <c r="O383" s="5"/>
      <c r="P383" s="5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61"/>
      <c r="B384" s="61"/>
      <c r="C384" s="61"/>
      <c r="D384" s="61"/>
      <c r="E384" s="69"/>
      <c r="F384" s="6"/>
      <c r="G384" s="3"/>
      <c r="H384" s="5"/>
      <c r="I384" s="5"/>
      <c r="J384" s="32"/>
      <c r="K384" s="39"/>
      <c r="L384" s="40"/>
      <c r="M384" s="5"/>
      <c r="N384" s="5"/>
      <c r="O384" s="5"/>
      <c r="P384" s="5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61"/>
      <c r="B385" s="61"/>
      <c r="C385" s="61"/>
      <c r="D385" s="61"/>
      <c r="E385" s="69"/>
      <c r="F385" s="6"/>
      <c r="G385" s="3"/>
      <c r="H385" s="5"/>
      <c r="I385" s="5"/>
      <c r="J385" s="5"/>
      <c r="K385" s="5"/>
      <c r="L385" s="5"/>
      <c r="M385" s="5"/>
      <c r="N385" s="5"/>
      <c r="O385" s="5"/>
      <c r="P385" s="5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61"/>
      <c r="B386" s="61"/>
      <c r="C386" s="61"/>
      <c r="D386" s="61"/>
      <c r="E386" s="69"/>
      <c r="F386" s="6"/>
      <c r="G386" s="3"/>
      <c r="H386" s="5"/>
      <c r="I386" s="5"/>
      <c r="J386" s="5"/>
      <c r="K386" s="5"/>
      <c r="L386" s="5"/>
      <c r="M386" s="5"/>
      <c r="N386" s="5"/>
      <c r="O386" s="5"/>
      <c r="P386" s="5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61"/>
      <c r="B387" s="61"/>
      <c r="C387" s="61"/>
      <c r="D387" s="61"/>
      <c r="E387" s="69"/>
      <c r="F387" s="6"/>
      <c r="G387" s="3"/>
      <c r="H387" s="5"/>
      <c r="I387" s="5"/>
      <c r="J387" s="5"/>
      <c r="K387" s="5"/>
      <c r="L387" s="5"/>
      <c r="M387" s="5"/>
      <c r="N387" s="5"/>
      <c r="O387" s="5"/>
      <c r="P387" s="5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61"/>
      <c r="B388" s="61"/>
      <c r="C388" s="61"/>
      <c r="D388" s="61"/>
      <c r="E388" s="69"/>
      <c r="F388" s="6"/>
      <c r="G388" s="3"/>
      <c r="H388" s="5"/>
      <c r="I388" s="5"/>
      <c r="J388" s="5"/>
      <c r="K388" s="5"/>
      <c r="L388" s="5"/>
      <c r="M388" s="5"/>
      <c r="N388" s="5"/>
      <c r="O388" s="5"/>
      <c r="P388" s="5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61"/>
      <c r="B389" s="61"/>
      <c r="C389" s="61"/>
      <c r="D389" s="61"/>
      <c r="E389" s="69"/>
      <c r="F389" s="6"/>
      <c r="G389" s="3"/>
      <c r="H389" s="5"/>
      <c r="I389" s="5"/>
      <c r="J389" s="5"/>
      <c r="K389" s="5"/>
      <c r="L389" s="5"/>
      <c r="M389" s="5"/>
      <c r="N389" s="5"/>
      <c r="O389" s="5"/>
      <c r="P389" s="5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61"/>
      <c r="B390" s="61"/>
      <c r="C390" s="61"/>
      <c r="D390" s="61"/>
      <c r="E390" s="69"/>
      <c r="F390" s="6"/>
      <c r="G390" s="3"/>
      <c r="H390" s="5"/>
      <c r="I390" s="5"/>
      <c r="J390" s="5"/>
      <c r="K390" s="5"/>
      <c r="L390" s="5"/>
      <c r="M390" s="5"/>
      <c r="N390" s="5"/>
      <c r="O390" s="5"/>
      <c r="P390" s="5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61"/>
      <c r="B391" s="61"/>
      <c r="C391" s="61"/>
      <c r="D391" s="61"/>
      <c r="E391" s="69"/>
      <c r="F391" s="6"/>
      <c r="G391" s="3"/>
      <c r="H391" s="5"/>
      <c r="I391" s="5"/>
      <c r="J391" s="5"/>
      <c r="K391" s="5"/>
      <c r="L391" s="5"/>
      <c r="M391" s="5"/>
      <c r="N391" s="5"/>
      <c r="O391" s="5"/>
      <c r="P391" s="5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61"/>
      <c r="B392" s="61"/>
      <c r="C392" s="61"/>
      <c r="D392" s="61"/>
      <c r="E392" s="69"/>
      <c r="F392" s="6"/>
      <c r="G392" s="3"/>
      <c r="H392" s="5"/>
      <c r="I392" s="5"/>
      <c r="J392" s="5"/>
      <c r="K392" s="5"/>
      <c r="L392" s="5"/>
      <c r="M392" s="5"/>
      <c r="N392" s="5"/>
      <c r="O392" s="5"/>
      <c r="P392" s="5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61"/>
      <c r="B393" s="61"/>
      <c r="C393" s="61"/>
      <c r="D393" s="61"/>
      <c r="E393" s="69"/>
      <c r="F393" s="6"/>
      <c r="G393" s="3"/>
      <c r="H393" s="5"/>
      <c r="I393" s="5"/>
      <c r="J393" s="5"/>
      <c r="K393" s="5"/>
      <c r="L393" s="5"/>
      <c r="M393" s="5"/>
      <c r="N393" s="5"/>
      <c r="O393" s="5"/>
      <c r="P393" s="5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61"/>
      <c r="B394" s="61"/>
      <c r="C394" s="61"/>
      <c r="D394" s="61"/>
      <c r="E394" s="69"/>
      <c r="F394" s="6"/>
      <c r="G394" s="3"/>
      <c r="H394" s="5"/>
      <c r="I394" s="5"/>
      <c r="J394" s="5"/>
      <c r="K394" s="5"/>
      <c r="L394" s="5"/>
      <c r="M394" s="5"/>
      <c r="N394" s="5"/>
      <c r="O394" s="5"/>
      <c r="P394" s="5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61"/>
      <c r="B395" s="61"/>
      <c r="C395" s="61"/>
      <c r="D395" s="61"/>
      <c r="E395" s="69"/>
      <c r="F395" s="6"/>
      <c r="G395" s="3"/>
      <c r="H395" s="5"/>
      <c r="I395" s="5"/>
      <c r="J395" s="5"/>
      <c r="K395" s="5"/>
      <c r="L395" s="5"/>
      <c r="M395" s="5"/>
      <c r="N395" s="5"/>
      <c r="O395" s="5"/>
      <c r="P395" s="5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61"/>
      <c r="B396" s="61"/>
      <c r="C396" s="61"/>
      <c r="D396" s="61"/>
      <c r="E396" s="69"/>
      <c r="F396" s="6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61"/>
      <c r="B397" s="61"/>
      <c r="C397" s="61"/>
      <c r="D397" s="61"/>
      <c r="E397" s="69"/>
      <c r="F397" s="6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61"/>
      <c r="B398" s="61"/>
      <c r="C398" s="61"/>
      <c r="D398" s="61"/>
      <c r="E398" s="69"/>
      <c r="F398" s="6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61"/>
      <c r="B399" s="61"/>
      <c r="C399" s="61"/>
      <c r="D399" s="61"/>
      <c r="E399" s="69"/>
      <c r="F399" s="6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61"/>
      <c r="B400" s="61"/>
      <c r="C400" s="61"/>
      <c r="D400" s="61"/>
      <c r="E400" s="69"/>
      <c r="F400" s="6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61"/>
      <c r="B401" s="61"/>
      <c r="C401" s="61"/>
      <c r="D401" s="61"/>
      <c r="E401" s="69"/>
      <c r="F401" s="6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61"/>
      <c r="B402" s="61"/>
      <c r="C402" s="61"/>
      <c r="D402" s="61"/>
      <c r="E402" s="69"/>
      <c r="F402" s="6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61"/>
      <c r="B403" s="61"/>
      <c r="C403" s="61"/>
      <c r="D403" s="61"/>
      <c r="E403" s="69"/>
      <c r="F403" s="6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61"/>
      <c r="B404" s="61"/>
      <c r="C404" s="61"/>
      <c r="D404" s="61"/>
      <c r="E404" s="69"/>
      <c r="F404" s="6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61"/>
      <c r="B405" s="61"/>
      <c r="C405" s="61"/>
      <c r="D405" s="61"/>
      <c r="E405" s="69"/>
      <c r="F405" s="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61"/>
      <c r="B406" s="61"/>
      <c r="C406" s="61"/>
      <c r="D406" s="61"/>
      <c r="E406" s="69"/>
      <c r="F406" s="6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61"/>
      <c r="B407" s="61"/>
      <c r="C407" s="61"/>
      <c r="D407" s="61"/>
      <c r="E407" s="69"/>
      <c r="F407" s="6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61"/>
      <c r="B408" s="61"/>
      <c r="C408" s="61"/>
      <c r="D408" s="61"/>
      <c r="E408" s="69"/>
      <c r="F408" s="6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61"/>
      <c r="B409" s="61"/>
      <c r="C409" s="61"/>
      <c r="D409" s="61"/>
      <c r="E409" s="69"/>
      <c r="F409" s="6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61"/>
      <c r="B410" s="61"/>
      <c r="C410" s="61"/>
      <c r="D410" s="61"/>
      <c r="E410" s="69"/>
      <c r="F410" s="6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61"/>
      <c r="B411" s="61"/>
      <c r="C411" s="61"/>
      <c r="D411" s="61"/>
      <c r="E411" s="69"/>
      <c r="F411" s="6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61"/>
      <c r="B412" s="61"/>
      <c r="C412" s="61"/>
      <c r="D412" s="61"/>
      <c r="E412" s="69"/>
      <c r="F412" s="6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61"/>
      <c r="B413" s="61"/>
      <c r="C413" s="61"/>
      <c r="D413" s="61"/>
      <c r="E413" s="69"/>
      <c r="F413" s="6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61"/>
      <c r="B414" s="61"/>
      <c r="C414" s="61"/>
      <c r="D414" s="61"/>
      <c r="E414" s="69"/>
      <c r="F414" s="6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61"/>
      <c r="B415" s="61"/>
      <c r="C415" s="61"/>
      <c r="D415" s="61"/>
      <c r="E415" s="69"/>
      <c r="F415" s="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61"/>
      <c r="B416" s="61"/>
      <c r="C416" s="61"/>
      <c r="D416" s="61"/>
      <c r="E416" s="69"/>
      <c r="F416" s="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61"/>
      <c r="B417" s="61"/>
      <c r="C417" s="61"/>
      <c r="D417" s="61"/>
      <c r="E417" s="69"/>
      <c r="F417" s="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61"/>
      <c r="B418" s="61"/>
      <c r="C418" s="61"/>
      <c r="D418" s="61"/>
      <c r="E418" s="69"/>
      <c r="F418" s="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61"/>
      <c r="B419" s="61"/>
      <c r="C419" s="61"/>
      <c r="D419" s="61"/>
      <c r="E419" s="69"/>
      <c r="F419" s="6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61"/>
      <c r="B420" s="61"/>
      <c r="C420" s="61"/>
      <c r="D420" s="61"/>
      <c r="E420" s="69"/>
      <c r="F420" s="6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61"/>
      <c r="B421" s="61"/>
      <c r="C421" s="61"/>
      <c r="D421" s="61"/>
      <c r="E421" s="69"/>
      <c r="F421" s="6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61"/>
      <c r="B422" s="61"/>
      <c r="C422" s="61"/>
      <c r="D422" s="61"/>
      <c r="E422" s="69"/>
      <c r="F422" s="6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61"/>
      <c r="B423" s="61"/>
      <c r="C423" s="61"/>
      <c r="D423" s="61"/>
      <c r="E423" s="69"/>
      <c r="F423" s="6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61"/>
      <c r="B424" s="61"/>
      <c r="C424" s="61"/>
      <c r="D424" s="61"/>
      <c r="E424" s="69"/>
      <c r="F424" s="6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61"/>
      <c r="B425" s="61"/>
      <c r="C425" s="61"/>
      <c r="D425" s="61"/>
      <c r="E425" s="69"/>
      <c r="F425" s="6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61"/>
      <c r="B426" s="61"/>
      <c r="C426" s="61"/>
      <c r="D426" s="61"/>
      <c r="E426" s="69"/>
      <c r="F426" s="6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61"/>
      <c r="B427" s="61"/>
      <c r="C427" s="61"/>
      <c r="D427" s="61"/>
      <c r="E427" s="69"/>
      <c r="F427" s="6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61"/>
      <c r="B428" s="61"/>
      <c r="C428" s="61"/>
      <c r="D428" s="61"/>
      <c r="E428" s="69"/>
      <c r="F428" s="6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61"/>
      <c r="B429" s="61"/>
      <c r="C429" s="61"/>
      <c r="D429" s="61"/>
      <c r="E429" s="69"/>
      <c r="F429" s="6"/>
      <c r="G429" s="67" t="s">
        <v>114</v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61"/>
      <c r="B430" s="61"/>
      <c r="C430" s="61"/>
      <c r="D430" s="61"/>
      <c r="E430" s="69"/>
      <c r="F430" s="6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61"/>
      <c r="B431" s="61"/>
      <c r="C431" s="61"/>
      <c r="D431" s="61"/>
      <c r="E431" s="69"/>
      <c r="F431" s="6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61"/>
      <c r="B432" s="61"/>
      <c r="C432" s="61"/>
      <c r="D432" s="61"/>
      <c r="E432" s="69"/>
      <c r="F432" s="6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61"/>
      <c r="B433" s="61"/>
      <c r="C433" s="61"/>
      <c r="D433" s="61"/>
      <c r="E433" s="69"/>
      <c r="F433" s="6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61"/>
      <c r="B434" s="61"/>
      <c r="C434" s="61"/>
      <c r="D434" s="61"/>
      <c r="E434" s="69"/>
      <c r="F434" s="6"/>
      <c r="G434" s="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61"/>
      <c r="B435" s="61"/>
      <c r="C435" s="61"/>
      <c r="D435" s="61"/>
      <c r="E435" s="69"/>
      <c r="F435" s="6"/>
      <c r="G435" s="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61"/>
      <c r="B436" s="61"/>
      <c r="C436" s="61"/>
      <c r="D436" s="61"/>
      <c r="E436" s="69"/>
      <c r="F436" s="6"/>
      <c r="G436" s="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61"/>
      <c r="B437" s="61"/>
      <c r="C437" s="61"/>
      <c r="D437" s="61"/>
      <c r="E437" s="69"/>
      <c r="F437" s="6"/>
      <c r="G437" s="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61"/>
      <c r="B438" s="61"/>
      <c r="C438" s="61"/>
      <c r="D438" s="61"/>
      <c r="E438" s="69"/>
      <c r="F438" s="6"/>
      <c r="G438" s="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61"/>
      <c r="B439" s="61"/>
      <c r="C439" s="61"/>
      <c r="D439" s="61"/>
      <c r="E439" s="69"/>
      <c r="F439" s="6"/>
      <c r="G439" s="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61"/>
      <c r="B440" s="61"/>
      <c r="C440" s="61"/>
      <c r="D440" s="61"/>
      <c r="E440" s="69"/>
      <c r="F440" s="6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61"/>
      <c r="B441" s="61"/>
      <c r="C441" s="61"/>
      <c r="D441" s="61"/>
      <c r="E441" s="69"/>
      <c r="F441" s="6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61"/>
      <c r="B442" s="61"/>
      <c r="C442" s="61"/>
      <c r="D442" s="61"/>
      <c r="E442" s="69"/>
      <c r="F442" s="6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61"/>
      <c r="B443" s="61"/>
      <c r="C443" s="61"/>
      <c r="D443" s="61"/>
      <c r="E443" s="69"/>
      <c r="F443" s="6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61"/>
      <c r="B444" s="61"/>
      <c r="C444" s="61"/>
      <c r="D444" s="61"/>
      <c r="E444" s="69"/>
      <c r="F444" s="6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61"/>
      <c r="B445" s="61"/>
      <c r="C445" s="61"/>
      <c r="D445" s="61"/>
      <c r="E445" s="69"/>
      <c r="F445" s="6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61"/>
      <c r="B446" s="61"/>
      <c r="C446" s="61"/>
      <c r="D446" s="61"/>
      <c r="E446" s="69"/>
      <c r="F446" s="6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61"/>
      <c r="B447" s="61"/>
      <c r="C447" s="61"/>
      <c r="D447" s="61"/>
      <c r="E447" s="69"/>
      <c r="F447" s="6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61"/>
      <c r="B448" s="61"/>
      <c r="C448" s="61"/>
      <c r="D448" s="61"/>
      <c r="E448" s="69"/>
      <c r="F448" s="6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61"/>
      <c r="B449" s="61"/>
      <c r="C449" s="61"/>
      <c r="D449" s="61"/>
      <c r="E449" s="69"/>
      <c r="F449" s="6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61"/>
      <c r="B450" s="61"/>
      <c r="C450" s="61"/>
      <c r="D450" s="61"/>
      <c r="E450" s="69"/>
      <c r="F450" s="6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61"/>
      <c r="B451" s="61"/>
      <c r="C451" s="61"/>
      <c r="D451" s="61"/>
      <c r="E451" s="69"/>
      <c r="F451" s="6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61"/>
      <c r="B452" s="61"/>
      <c r="C452" s="61"/>
      <c r="D452" s="61"/>
      <c r="E452" s="69"/>
      <c r="F452" s="6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61"/>
      <c r="B453" s="61"/>
      <c r="C453" s="61"/>
      <c r="D453" s="61"/>
      <c r="E453" s="69"/>
      <c r="F453" s="6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61"/>
      <c r="B454" s="61"/>
      <c r="C454" s="61"/>
      <c r="D454" s="61"/>
      <c r="E454" s="69"/>
      <c r="F454" s="6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61"/>
      <c r="B455" s="61"/>
      <c r="C455" s="61"/>
      <c r="D455" s="61"/>
      <c r="E455" s="69"/>
      <c r="F455" s="6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61"/>
      <c r="B456" s="61"/>
      <c r="C456" s="61"/>
      <c r="D456" s="61"/>
      <c r="E456" s="69"/>
      <c r="F456" s="6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61"/>
      <c r="B457" s="61"/>
      <c r="C457" s="61"/>
      <c r="D457" s="61"/>
      <c r="E457" s="69"/>
      <c r="F457" s="6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61"/>
      <c r="B458" s="61"/>
      <c r="C458" s="61"/>
      <c r="D458" s="61"/>
      <c r="E458" s="69"/>
      <c r="F458" s="6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61"/>
      <c r="B459" s="61"/>
      <c r="C459" s="61"/>
      <c r="D459" s="61"/>
      <c r="E459" s="69"/>
      <c r="F459" s="6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61"/>
      <c r="B460" s="61"/>
      <c r="C460" s="61"/>
      <c r="D460" s="61"/>
      <c r="E460" s="69"/>
      <c r="F460" s="6"/>
      <c r="G460" s="3"/>
      <c r="H460" s="5"/>
      <c r="I460" s="5"/>
      <c r="J460" s="5"/>
      <c r="K460" s="5"/>
      <c r="L460" s="5"/>
      <c r="M460" s="5"/>
      <c r="N460" s="5"/>
      <c r="O460" s="5"/>
      <c r="P460" s="5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61"/>
      <c r="B461" s="61"/>
      <c r="C461" s="61"/>
      <c r="D461" s="61"/>
      <c r="E461" s="69"/>
      <c r="F461" s="6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61"/>
      <c r="B462" s="61"/>
      <c r="C462" s="61"/>
      <c r="D462" s="61"/>
      <c r="E462" s="69"/>
      <c r="F462" s="6"/>
      <c r="G462" s="3"/>
      <c r="H462" s="5"/>
      <c r="I462" s="5"/>
      <c r="J462" s="5"/>
      <c r="K462" s="5"/>
      <c r="L462" s="5"/>
      <c r="M462" s="5"/>
      <c r="N462" s="5"/>
      <c r="O462" s="5"/>
      <c r="P462" s="5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61"/>
      <c r="B463" s="61"/>
      <c r="C463" s="61"/>
      <c r="D463" s="61"/>
      <c r="E463" s="69"/>
      <c r="F463" s="6"/>
      <c r="G463" s="3"/>
      <c r="H463" s="5"/>
      <c r="I463" s="5"/>
      <c r="J463" s="32"/>
      <c r="K463" s="39"/>
      <c r="L463" s="40"/>
      <c r="M463" s="5"/>
      <c r="N463" s="5"/>
      <c r="O463" s="5"/>
      <c r="P463" s="5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61"/>
      <c r="B464" s="61"/>
      <c r="C464" s="61"/>
      <c r="D464" s="61"/>
      <c r="E464" s="69"/>
      <c r="F464" s="6"/>
      <c r="G464" s="3"/>
      <c r="H464" s="5"/>
      <c r="I464" s="5"/>
      <c r="J464" s="5"/>
      <c r="K464" s="5"/>
      <c r="L464" s="5"/>
      <c r="M464" s="5"/>
      <c r="N464" s="5"/>
      <c r="O464" s="5"/>
      <c r="P464" s="5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61"/>
      <c r="B465" s="61"/>
      <c r="C465" s="61"/>
      <c r="D465" s="61"/>
      <c r="E465" s="69"/>
      <c r="F465" s="6"/>
      <c r="G465" s="3"/>
      <c r="H465" s="5"/>
      <c r="I465" s="5"/>
      <c r="J465" s="5"/>
      <c r="K465" s="5"/>
      <c r="L465" s="5"/>
      <c r="M465" s="5"/>
      <c r="N465" s="5"/>
      <c r="O465" s="5"/>
      <c r="P465" s="5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61"/>
      <c r="B466" s="61"/>
      <c r="C466" s="61"/>
      <c r="D466" s="61"/>
      <c r="E466" s="69"/>
      <c r="F466" s="6"/>
      <c r="G466" s="3"/>
      <c r="H466" s="5"/>
      <c r="I466" s="5"/>
      <c r="J466" s="5"/>
      <c r="K466" s="5"/>
      <c r="L466" s="5"/>
      <c r="M466" s="5"/>
      <c r="N466" s="5"/>
      <c r="O466" s="5"/>
      <c r="P466" s="5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61"/>
      <c r="B467" s="61"/>
      <c r="C467" s="61"/>
      <c r="D467" s="61"/>
      <c r="E467" s="69"/>
      <c r="F467" s="6"/>
      <c r="G467" s="3"/>
      <c r="H467" s="5"/>
      <c r="I467" s="5"/>
      <c r="J467" s="5"/>
      <c r="K467" s="5"/>
      <c r="L467" s="5"/>
      <c r="M467" s="5"/>
      <c r="N467" s="5"/>
      <c r="O467" s="5"/>
      <c r="P467" s="5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61"/>
      <c r="B468" s="61"/>
      <c r="C468" s="61"/>
      <c r="D468" s="61"/>
      <c r="E468" s="69"/>
      <c r="F468" s="6"/>
      <c r="G468" s="3"/>
      <c r="H468" s="5"/>
      <c r="I468" s="5"/>
      <c r="J468" s="5"/>
      <c r="K468" s="5"/>
      <c r="L468" s="5"/>
      <c r="M468" s="5"/>
      <c r="N468" s="5"/>
      <c r="O468" s="5"/>
      <c r="P468" s="5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61"/>
      <c r="B469" s="61"/>
      <c r="C469" s="61"/>
      <c r="D469" s="61"/>
      <c r="E469" s="69"/>
      <c r="F469" s="6"/>
      <c r="G469" s="3"/>
      <c r="H469" s="5"/>
      <c r="I469" s="5"/>
      <c r="J469" s="5"/>
      <c r="K469" s="5"/>
      <c r="L469" s="5"/>
      <c r="M469" s="5"/>
      <c r="N469" s="5"/>
      <c r="O469" s="5"/>
      <c r="P469" s="5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61"/>
      <c r="B470" s="61"/>
      <c r="C470" s="61"/>
      <c r="D470" s="61"/>
      <c r="E470" s="69"/>
      <c r="F470" s="6"/>
      <c r="G470" s="3"/>
      <c r="H470" s="5"/>
      <c r="I470" s="5"/>
      <c r="J470" s="5"/>
      <c r="K470" s="5"/>
      <c r="L470" s="5"/>
      <c r="M470" s="5"/>
      <c r="N470" s="5"/>
      <c r="O470" s="5"/>
      <c r="P470" s="5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61"/>
      <c r="B471" s="61"/>
      <c r="C471" s="61"/>
      <c r="D471" s="61"/>
      <c r="E471" s="69"/>
      <c r="F471" s="6"/>
      <c r="G471" s="3"/>
      <c r="H471" s="5"/>
      <c r="I471" s="5"/>
      <c r="J471" s="5"/>
      <c r="K471" s="5"/>
      <c r="L471" s="5"/>
      <c r="M471" s="5"/>
      <c r="N471" s="5"/>
      <c r="O471" s="5"/>
      <c r="P471" s="5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61"/>
      <c r="B472" s="61"/>
      <c r="C472" s="61"/>
      <c r="D472" s="61"/>
      <c r="E472" s="69"/>
      <c r="F472" s="6"/>
      <c r="G472" s="3"/>
      <c r="H472" s="5"/>
      <c r="I472" s="5"/>
      <c r="J472" s="5"/>
      <c r="K472" s="5"/>
      <c r="L472" s="5"/>
      <c r="M472" s="5"/>
      <c r="N472" s="5"/>
      <c r="O472" s="5"/>
      <c r="P472" s="5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61"/>
      <c r="B473" s="61"/>
      <c r="C473" s="61"/>
      <c r="D473" s="61"/>
      <c r="E473" s="69"/>
      <c r="F473" s="6"/>
      <c r="G473" s="3"/>
      <c r="H473" s="5"/>
      <c r="I473" s="5"/>
      <c r="J473" s="5"/>
      <c r="K473" s="5"/>
      <c r="L473" s="5"/>
      <c r="M473" s="5"/>
      <c r="N473" s="5"/>
      <c r="O473" s="5"/>
      <c r="P473" s="5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61"/>
      <c r="B474" s="61"/>
      <c r="C474" s="61"/>
      <c r="D474" s="61"/>
      <c r="E474" s="69"/>
      <c r="F474" s="6"/>
      <c r="G474" s="3"/>
      <c r="H474" s="5"/>
      <c r="I474" s="5"/>
      <c r="J474" s="5"/>
      <c r="K474" s="5"/>
      <c r="L474" s="5"/>
      <c r="M474" s="5"/>
      <c r="N474" s="5"/>
      <c r="O474" s="5"/>
      <c r="P474" s="5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61"/>
      <c r="B475" s="61"/>
      <c r="C475" s="61"/>
      <c r="D475" s="61"/>
      <c r="E475" s="69"/>
      <c r="F475" s="6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61"/>
      <c r="B476" s="61"/>
      <c r="C476" s="61"/>
      <c r="D476" s="61"/>
      <c r="E476" s="69"/>
      <c r="F476" s="6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61"/>
      <c r="B477" s="61"/>
      <c r="C477" s="61"/>
      <c r="D477" s="61"/>
      <c r="E477" s="69"/>
      <c r="F477" s="6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61"/>
      <c r="B478" s="61"/>
      <c r="C478" s="61"/>
      <c r="D478" s="61"/>
      <c r="E478" s="69"/>
      <c r="F478" s="6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61"/>
      <c r="B479" s="61"/>
      <c r="C479" s="61"/>
      <c r="D479" s="61"/>
      <c r="E479" s="69"/>
      <c r="F479" s="6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61"/>
      <c r="B480" s="61"/>
      <c r="C480" s="61"/>
      <c r="D480" s="61"/>
      <c r="E480" s="69"/>
      <c r="F480" s="6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61"/>
      <c r="B481" s="61"/>
      <c r="C481" s="61"/>
      <c r="D481" s="61"/>
      <c r="E481" s="69"/>
      <c r="F481" s="6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61"/>
      <c r="B482" s="61"/>
      <c r="C482" s="61"/>
      <c r="D482" s="61"/>
      <c r="E482" s="69"/>
      <c r="F482" s="6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61"/>
      <c r="B483" s="61"/>
      <c r="C483" s="61"/>
      <c r="D483" s="61"/>
      <c r="E483" s="69"/>
      <c r="F483" s="6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61"/>
      <c r="B484" s="61"/>
      <c r="C484" s="61"/>
      <c r="D484" s="61"/>
      <c r="E484" s="69"/>
      <c r="F484" s="6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61"/>
      <c r="B485" s="61"/>
      <c r="C485" s="61"/>
      <c r="D485" s="61"/>
      <c r="E485" s="69"/>
      <c r="F485" s="6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61"/>
      <c r="B486" s="61"/>
      <c r="C486" s="61"/>
      <c r="D486" s="61"/>
      <c r="E486" s="69"/>
      <c r="F486" s="6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61"/>
      <c r="B487" s="61"/>
      <c r="C487" s="61"/>
      <c r="D487" s="61"/>
      <c r="E487" s="69"/>
      <c r="F487" s="6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61"/>
      <c r="B488" s="61"/>
      <c r="C488" s="61"/>
      <c r="D488" s="61"/>
      <c r="E488" s="69"/>
      <c r="F488" s="6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61"/>
      <c r="B489" s="61"/>
      <c r="C489" s="61"/>
      <c r="D489" s="61"/>
      <c r="E489" s="69"/>
      <c r="F489" s="6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61"/>
      <c r="B490" s="61"/>
      <c r="C490" s="61"/>
      <c r="D490" s="61"/>
      <c r="E490" s="69"/>
      <c r="F490" s="6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61"/>
      <c r="B491" s="61"/>
      <c r="C491" s="61"/>
      <c r="D491" s="61"/>
      <c r="E491" s="69"/>
      <c r="F491" s="6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61"/>
      <c r="B492" s="61"/>
      <c r="C492" s="61"/>
      <c r="D492" s="61"/>
      <c r="E492" s="69"/>
      <c r="F492" s="6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61"/>
      <c r="B493" s="61"/>
      <c r="C493" s="61"/>
      <c r="D493" s="61"/>
      <c r="E493" s="69"/>
      <c r="F493" s="6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61"/>
      <c r="B494" s="61"/>
      <c r="C494" s="61"/>
      <c r="D494" s="61"/>
      <c r="E494" s="69"/>
      <c r="F494" s="6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61"/>
      <c r="B495" s="61"/>
      <c r="C495" s="61"/>
      <c r="D495" s="61"/>
      <c r="E495" s="69"/>
      <c r="F495" s="6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61"/>
      <c r="B496" s="61"/>
      <c r="C496" s="61"/>
      <c r="D496" s="61"/>
      <c r="E496" s="69"/>
      <c r="F496" s="6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61"/>
      <c r="B497" s="61"/>
      <c r="C497" s="61"/>
      <c r="D497" s="61"/>
      <c r="E497" s="69"/>
      <c r="F497" s="6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61"/>
      <c r="B498" s="61"/>
      <c r="C498" s="61"/>
      <c r="D498" s="61"/>
      <c r="E498" s="69"/>
      <c r="F498" s="6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61"/>
      <c r="B499" s="61"/>
      <c r="C499" s="61"/>
      <c r="D499" s="61"/>
      <c r="E499" s="69"/>
      <c r="F499" s="6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61"/>
      <c r="B500" s="61"/>
      <c r="C500" s="61"/>
      <c r="D500" s="61"/>
      <c r="E500" s="69"/>
      <c r="F500" s="6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61"/>
      <c r="B501" s="61"/>
      <c r="C501" s="61"/>
      <c r="D501" s="61"/>
      <c r="E501" s="69"/>
      <c r="F501" s="6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61"/>
      <c r="B502" s="61"/>
      <c r="C502" s="61"/>
      <c r="D502" s="61"/>
      <c r="E502" s="69"/>
      <c r="F502" s="6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61"/>
      <c r="B503" s="61"/>
      <c r="C503" s="61"/>
      <c r="D503" s="61"/>
      <c r="E503" s="69"/>
      <c r="F503" s="6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61"/>
      <c r="B504" s="61"/>
      <c r="C504" s="61"/>
      <c r="D504" s="61"/>
      <c r="E504" s="69"/>
      <c r="F504" s="6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61"/>
      <c r="B505" s="61"/>
      <c r="C505" s="61"/>
      <c r="D505" s="61"/>
      <c r="E505" s="69"/>
      <c r="F505" s="6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61"/>
      <c r="B506" s="61"/>
      <c r="C506" s="61"/>
      <c r="D506" s="61"/>
      <c r="E506" s="69"/>
      <c r="F506" s="6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61"/>
      <c r="B507" s="61"/>
      <c r="C507" s="61"/>
      <c r="D507" s="61"/>
      <c r="E507" s="69"/>
      <c r="F507" s="6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61"/>
      <c r="B508" s="61"/>
      <c r="C508" s="61"/>
      <c r="D508" s="61"/>
      <c r="E508" s="69"/>
      <c r="F508" s="6"/>
      <c r="G508" s="67" t="s">
        <v>115</v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61"/>
      <c r="B509" s="61"/>
      <c r="C509" s="61"/>
      <c r="D509" s="61"/>
      <c r="E509" s="69"/>
      <c r="F509" s="6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61"/>
      <c r="B510" s="61"/>
      <c r="C510" s="61"/>
      <c r="D510" s="61"/>
      <c r="E510" s="69"/>
      <c r="F510" s="6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61"/>
      <c r="B511" s="61"/>
      <c r="C511" s="61"/>
      <c r="D511" s="61"/>
      <c r="E511" s="69"/>
      <c r="F511" s="6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61"/>
      <c r="B512" s="61"/>
      <c r="C512" s="61"/>
      <c r="D512" s="61"/>
      <c r="E512" s="69"/>
      <c r="F512" s="6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61"/>
      <c r="B513" s="61"/>
      <c r="C513" s="61"/>
      <c r="D513" s="61"/>
      <c r="E513" s="69"/>
      <c r="F513" s="6"/>
      <c r="G513" s="6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61"/>
      <c r="B514" s="61"/>
      <c r="C514" s="61"/>
      <c r="D514" s="61"/>
      <c r="E514" s="69"/>
      <c r="F514" s="6"/>
      <c r="G514" s="6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61"/>
      <c r="B515" s="61"/>
      <c r="C515" s="61"/>
      <c r="D515" s="61"/>
      <c r="E515" s="69"/>
      <c r="F515" s="6"/>
      <c r="G515" s="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61"/>
      <c r="B516" s="61"/>
      <c r="C516" s="61"/>
      <c r="D516" s="61"/>
      <c r="E516" s="69"/>
      <c r="F516" s="6"/>
      <c r="G516" s="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61"/>
      <c r="B517" s="61"/>
      <c r="C517" s="61"/>
      <c r="D517" s="61"/>
      <c r="E517" s="69"/>
      <c r="F517" s="6"/>
      <c r="G517" s="6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61"/>
      <c r="B518" s="61"/>
      <c r="C518" s="61"/>
      <c r="D518" s="61"/>
      <c r="E518" s="69"/>
      <c r="F518" s="6"/>
      <c r="G518" s="6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61"/>
      <c r="B519" s="61"/>
      <c r="C519" s="61"/>
      <c r="D519" s="61"/>
      <c r="E519" s="69"/>
      <c r="F519" s="6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61"/>
      <c r="B520" s="61"/>
      <c r="C520" s="61"/>
      <c r="D520" s="61"/>
      <c r="E520" s="69"/>
      <c r="F520" s="6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61"/>
      <c r="B521" s="61"/>
      <c r="C521" s="61"/>
      <c r="D521" s="61"/>
      <c r="E521" s="69"/>
      <c r="F521" s="6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61"/>
      <c r="B522" s="61"/>
      <c r="C522" s="61"/>
      <c r="D522" s="61"/>
      <c r="E522" s="69"/>
      <c r="F522" s="6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61"/>
      <c r="B523" s="61"/>
      <c r="C523" s="61"/>
      <c r="D523" s="61"/>
      <c r="E523" s="69"/>
      <c r="F523" s="6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61"/>
      <c r="B524" s="61"/>
      <c r="C524" s="61"/>
      <c r="D524" s="61"/>
      <c r="E524" s="69"/>
      <c r="F524" s="6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61"/>
      <c r="B525" s="61"/>
      <c r="C525" s="61"/>
      <c r="D525" s="61"/>
      <c r="E525" s="69"/>
      <c r="F525" s="6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61"/>
      <c r="B526" s="61"/>
      <c r="C526" s="61"/>
      <c r="D526" s="61"/>
      <c r="E526" s="69"/>
      <c r="F526" s="6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61"/>
      <c r="B527" s="61"/>
      <c r="C527" s="61"/>
      <c r="D527" s="61"/>
      <c r="E527" s="69"/>
      <c r="F527" s="6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61"/>
      <c r="B528" s="61"/>
      <c r="C528" s="61"/>
      <c r="D528" s="61"/>
      <c r="E528" s="69"/>
      <c r="F528" s="6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61"/>
      <c r="B529" s="61"/>
      <c r="C529" s="61"/>
      <c r="D529" s="61"/>
      <c r="E529" s="69"/>
      <c r="F529" s="6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61"/>
      <c r="B530" s="61"/>
      <c r="C530" s="61"/>
      <c r="D530" s="61"/>
      <c r="E530" s="69"/>
      <c r="F530" s="6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61"/>
      <c r="B531" s="61"/>
      <c r="C531" s="61"/>
      <c r="D531" s="61"/>
      <c r="E531" s="69"/>
      <c r="F531" s="6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61"/>
      <c r="B532" s="61"/>
      <c r="C532" s="61"/>
      <c r="D532" s="61"/>
      <c r="E532" s="69"/>
      <c r="F532" s="6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61"/>
      <c r="B533" s="61"/>
      <c r="C533" s="61"/>
      <c r="D533" s="61"/>
      <c r="E533" s="69"/>
      <c r="F533" s="6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61"/>
      <c r="B534" s="61"/>
      <c r="C534" s="61"/>
      <c r="D534" s="61"/>
      <c r="E534" s="69"/>
      <c r="F534" s="6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61"/>
      <c r="B535" s="61"/>
      <c r="C535" s="61"/>
      <c r="D535" s="61"/>
      <c r="E535" s="69"/>
      <c r="F535" s="6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61"/>
      <c r="B536" s="61"/>
      <c r="C536" s="61"/>
      <c r="D536" s="61"/>
      <c r="E536" s="69"/>
      <c r="F536" s="6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61"/>
      <c r="B537" s="61"/>
      <c r="C537" s="61"/>
      <c r="D537" s="61"/>
      <c r="E537" s="69"/>
      <c r="F537" s="6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61"/>
      <c r="B538" s="61"/>
      <c r="C538" s="61"/>
      <c r="D538" s="61"/>
      <c r="E538" s="69"/>
      <c r="F538" s="6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61"/>
      <c r="B539" s="61"/>
      <c r="C539" s="61"/>
      <c r="D539" s="61"/>
      <c r="E539" s="69"/>
      <c r="F539" s="6"/>
      <c r="G539" s="3"/>
      <c r="H539" s="5"/>
      <c r="I539" s="5"/>
      <c r="J539" s="5"/>
      <c r="K539" s="5"/>
      <c r="L539" s="5"/>
      <c r="M539" s="5"/>
      <c r="N539" s="5"/>
      <c r="O539" s="5"/>
      <c r="P539" s="5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61"/>
      <c r="B540" s="61"/>
      <c r="C540" s="61"/>
      <c r="D540" s="61"/>
      <c r="E540" s="69"/>
      <c r="F540" s="6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61"/>
      <c r="B541" s="61"/>
      <c r="C541" s="61"/>
      <c r="D541" s="61"/>
      <c r="E541" s="69"/>
      <c r="F541" s="6"/>
      <c r="G541" s="3"/>
      <c r="H541" s="5"/>
      <c r="I541" s="5"/>
      <c r="J541" s="5"/>
      <c r="K541" s="5"/>
      <c r="L541" s="5"/>
      <c r="M541" s="5"/>
      <c r="N541" s="5"/>
      <c r="O541" s="5"/>
      <c r="P541" s="5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61"/>
      <c r="B542" s="61"/>
      <c r="C542" s="61"/>
      <c r="D542" s="61"/>
      <c r="E542" s="69"/>
      <c r="F542" s="6"/>
      <c r="G542" s="3"/>
      <c r="H542" s="5"/>
      <c r="I542" s="5"/>
      <c r="J542" s="32"/>
      <c r="K542" s="39"/>
      <c r="L542" s="40"/>
      <c r="M542" s="5"/>
      <c r="N542" s="5"/>
      <c r="O542" s="5"/>
      <c r="P542" s="5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61"/>
      <c r="B543" s="61"/>
      <c r="C543" s="61"/>
      <c r="D543" s="61"/>
      <c r="E543" s="69"/>
      <c r="F543" s="6"/>
      <c r="G543" s="3"/>
      <c r="H543" s="5"/>
      <c r="I543" s="5"/>
      <c r="J543" s="5"/>
      <c r="K543" s="5"/>
      <c r="L543" s="5"/>
      <c r="M543" s="5"/>
      <c r="N543" s="5"/>
      <c r="O543" s="5"/>
      <c r="P543" s="5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61"/>
      <c r="B544" s="61"/>
      <c r="C544" s="61"/>
      <c r="D544" s="61"/>
      <c r="E544" s="69"/>
      <c r="F544" s="6"/>
      <c r="G544" s="3"/>
      <c r="H544" s="5"/>
      <c r="I544" s="5"/>
      <c r="J544" s="5"/>
      <c r="K544" s="5"/>
      <c r="L544" s="5"/>
      <c r="M544" s="5"/>
      <c r="N544" s="5"/>
      <c r="O544" s="5"/>
      <c r="P544" s="5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61"/>
      <c r="B545" s="61"/>
      <c r="C545" s="61"/>
      <c r="D545" s="61"/>
      <c r="E545" s="69"/>
      <c r="F545" s="6"/>
      <c r="G545" s="3"/>
      <c r="H545" s="5"/>
      <c r="I545" s="5"/>
      <c r="J545" s="5"/>
      <c r="K545" s="5"/>
      <c r="L545" s="5"/>
      <c r="M545" s="5"/>
      <c r="N545" s="5"/>
      <c r="O545" s="5"/>
      <c r="P545" s="5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61"/>
      <c r="B546" s="61"/>
      <c r="C546" s="61"/>
      <c r="D546" s="61"/>
      <c r="E546" s="69"/>
      <c r="F546" s="6"/>
      <c r="G546" s="3"/>
      <c r="H546" s="5"/>
      <c r="I546" s="5"/>
      <c r="J546" s="5"/>
      <c r="K546" s="5"/>
      <c r="L546" s="5"/>
      <c r="M546" s="5"/>
      <c r="N546" s="5"/>
      <c r="O546" s="5"/>
      <c r="P546" s="5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61"/>
      <c r="B547" s="61"/>
      <c r="C547" s="61"/>
      <c r="D547" s="61"/>
      <c r="E547" s="69"/>
      <c r="F547" s="6"/>
      <c r="G547" s="3"/>
      <c r="H547" s="5"/>
      <c r="I547" s="5"/>
      <c r="J547" s="5"/>
      <c r="K547" s="5"/>
      <c r="L547" s="5"/>
      <c r="M547" s="5"/>
      <c r="N547" s="5"/>
      <c r="O547" s="5"/>
      <c r="P547" s="5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61"/>
      <c r="B548" s="61"/>
      <c r="C548" s="61"/>
      <c r="D548" s="61"/>
      <c r="E548" s="69"/>
      <c r="F548" s="6"/>
      <c r="G548" s="3"/>
      <c r="H548" s="5"/>
      <c r="I548" s="5"/>
      <c r="J548" s="5"/>
      <c r="K548" s="5"/>
      <c r="L548" s="5"/>
      <c r="M548" s="5"/>
      <c r="N548" s="5"/>
      <c r="O548" s="5"/>
      <c r="P548" s="5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61"/>
      <c r="B549" s="61"/>
      <c r="C549" s="61"/>
      <c r="D549" s="61"/>
      <c r="E549" s="69"/>
      <c r="F549" s="6"/>
      <c r="G549" s="3"/>
      <c r="H549" s="5"/>
      <c r="I549" s="5"/>
      <c r="J549" s="5"/>
      <c r="K549" s="5"/>
      <c r="L549" s="5"/>
      <c r="M549" s="5"/>
      <c r="N549" s="5"/>
      <c r="O549" s="5"/>
      <c r="P549" s="5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61"/>
      <c r="B550" s="61"/>
      <c r="C550" s="61"/>
      <c r="D550" s="61"/>
      <c r="E550" s="69"/>
      <c r="F550" s="6"/>
      <c r="G550" s="3"/>
      <c r="H550" s="5"/>
      <c r="I550" s="5"/>
      <c r="J550" s="5"/>
      <c r="K550" s="5"/>
      <c r="L550" s="5"/>
      <c r="M550" s="5"/>
      <c r="N550" s="5"/>
      <c r="O550" s="5"/>
      <c r="P550" s="5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61"/>
      <c r="B551" s="61"/>
      <c r="C551" s="61"/>
      <c r="D551" s="61"/>
      <c r="E551" s="69"/>
      <c r="F551" s="6"/>
      <c r="G551" s="3"/>
      <c r="H551" s="5"/>
      <c r="I551" s="5"/>
      <c r="J551" s="5"/>
      <c r="K551" s="5"/>
      <c r="L551" s="5"/>
      <c r="M551" s="5"/>
      <c r="N551" s="5"/>
      <c r="O551" s="5"/>
      <c r="P551" s="5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61"/>
      <c r="B552" s="61"/>
      <c r="C552" s="61"/>
      <c r="D552" s="61"/>
      <c r="E552" s="69"/>
      <c r="F552" s="6"/>
      <c r="G552" s="3"/>
      <c r="H552" s="5"/>
      <c r="I552" s="5"/>
      <c r="J552" s="5"/>
      <c r="K552" s="5"/>
      <c r="L552" s="5"/>
      <c r="M552" s="5"/>
      <c r="N552" s="5"/>
      <c r="O552" s="5"/>
      <c r="P552" s="5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61"/>
      <c r="B553" s="61"/>
      <c r="C553" s="61"/>
      <c r="D553" s="61"/>
      <c r="E553" s="69"/>
      <c r="F553" s="6"/>
      <c r="G553" s="3"/>
      <c r="H553" s="5"/>
      <c r="I553" s="5"/>
      <c r="J553" s="5"/>
      <c r="K553" s="5"/>
      <c r="L553" s="5"/>
      <c r="M553" s="5"/>
      <c r="N553" s="5"/>
      <c r="O553" s="5"/>
      <c r="P553" s="5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61"/>
      <c r="B554" s="61"/>
      <c r="C554" s="61"/>
      <c r="D554" s="61"/>
      <c r="E554" s="69"/>
      <c r="F554" s="6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61"/>
      <c r="B555" s="61"/>
      <c r="C555" s="61"/>
      <c r="D555" s="61"/>
      <c r="E555" s="69"/>
      <c r="F555" s="6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61"/>
      <c r="B556" s="61"/>
      <c r="C556" s="61"/>
      <c r="D556" s="61"/>
      <c r="E556" s="69"/>
      <c r="F556" s="6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61"/>
      <c r="B557" s="61"/>
      <c r="C557" s="61"/>
      <c r="D557" s="61"/>
      <c r="E557" s="69"/>
      <c r="F557" s="6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61"/>
      <c r="B558" s="61"/>
      <c r="C558" s="61"/>
      <c r="D558" s="61"/>
      <c r="E558" s="69"/>
      <c r="F558" s="6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61"/>
      <c r="B559" s="61"/>
      <c r="C559" s="61"/>
      <c r="D559" s="61"/>
      <c r="E559" s="69"/>
      <c r="F559" s="6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61"/>
      <c r="B560" s="61"/>
      <c r="C560" s="61"/>
      <c r="D560" s="61"/>
      <c r="E560" s="69"/>
      <c r="F560" s="6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61"/>
      <c r="B561" s="61"/>
      <c r="C561" s="61"/>
      <c r="D561" s="61"/>
      <c r="E561" s="69"/>
      <c r="F561" s="6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61"/>
      <c r="B562" s="61"/>
      <c r="C562" s="61"/>
      <c r="D562" s="61"/>
      <c r="E562" s="69"/>
      <c r="F562" s="6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61"/>
      <c r="B563" s="61"/>
      <c r="C563" s="61"/>
      <c r="D563" s="61"/>
      <c r="E563" s="69"/>
      <c r="F563" s="6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61"/>
      <c r="B564" s="61"/>
      <c r="C564" s="61"/>
      <c r="D564" s="61"/>
      <c r="E564" s="69"/>
      <c r="F564" s="6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61"/>
      <c r="B565" s="61"/>
      <c r="C565" s="61"/>
      <c r="D565" s="61"/>
      <c r="E565" s="69"/>
      <c r="F565" s="6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61"/>
      <c r="B566" s="61"/>
      <c r="C566" s="61"/>
      <c r="D566" s="61"/>
      <c r="E566" s="69"/>
      <c r="F566" s="6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61"/>
      <c r="B567" s="61"/>
      <c r="C567" s="61"/>
      <c r="D567" s="61"/>
      <c r="E567" s="69"/>
      <c r="F567" s="6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61"/>
      <c r="B568" s="61"/>
      <c r="C568" s="61"/>
      <c r="D568" s="61"/>
      <c r="E568" s="69"/>
      <c r="F568" s="6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61"/>
      <c r="B569" s="61"/>
      <c r="C569" s="61"/>
      <c r="D569" s="61"/>
      <c r="E569" s="69"/>
      <c r="F569" s="6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61"/>
      <c r="B570" s="61"/>
      <c r="C570" s="61"/>
      <c r="D570" s="61"/>
      <c r="E570" s="69"/>
      <c r="F570" s="6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61"/>
      <c r="B571" s="61"/>
      <c r="C571" s="61"/>
      <c r="D571" s="61"/>
      <c r="E571" s="69"/>
      <c r="F571" s="6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61"/>
      <c r="B572" s="61"/>
      <c r="C572" s="61"/>
      <c r="D572" s="61"/>
      <c r="E572" s="69"/>
      <c r="F572" s="6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61"/>
      <c r="B573" s="61"/>
      <c r="C573" s="61"/>
      <c r="D573" s="61"/>
      <c r="E573" s="69"/>
      <c r="F573" s="6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61"/>
      <c r="B574" s="61"/>
      <c r="C574" s="61"/>
      <c r="D574" s="61"/>
      <c r="E574" s="69"/>
      <c r="F574" s="6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61"/>
      <c r="B575" s="61"/>
      <c r="C575" s="61"/>
      <c r="D575" s="61"/>
      <c r="E575" s="69"/>
      <c r="F575" s="6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61"/>
      <c r="B576" s="61"/>
      <c r="C576" s="61"/>
      <c r="D576" s="61"/>
      <c r="E576" s="69"/>
      <c r="F576" s="6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61"/>
      <c r="B577" s="61"/>
      <c r="C577" s="61"/>
      <c r="D577" s="61"/>
      <c r="E577" s="69"/>
      <c r="F577" s="6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61"/>
      <c r="B578" s="61"/>
      <c r="C578" s="61"/>
      <c r="D578" s="61"/>
      <c r="E578" s="69"/>
      <c r="F578" s="6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61"/>
      <c r="B579" s="61"/>
      <c r="C579" s="61"/>
      <c r="D579" s="61"/>
      <c r="E579" s="69"/>
      <c r="F579" s="6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61"/>
      <c r="B580" s="61"/>
      <c r="C580" s="61"/>
      <c r="D580" s="61"/>
      <c r="E580" s="69"/>
      <c r="F580" s="6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61"/>
      <c r="B581" s="61"/>
      <c r="C581" s="61"/>
      <c r="D581" s="61"/>
      <c r="E581" s="69"/>
      <c r="F581" s="6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61"/>
      <c r="B582" s="61"/>
      <c r="C582" s="61"/>
      <c r="D582" s="61"/>
      <c r="E582" s="69"/>
      <c r="F582" s="6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61"/>
      <c r="B583" s="61"/>
      <c r="C583" s="61"/>
      <c r="D583" s="61"/>
      <c r="E583" s="69"/>
      <c r="F583" s="6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61"/>
      <c r="B584" s="61"/>
      <c r="C584" s="61"/>
      <c r="D584" s="61"/>
      <c r="E584" s="69"/>
      <c r="F584" s="6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61"/>
      <c r="B585" s="61"/>
      <c r="C585" s="61"/>
      <c r="D585" s="61"/>
      <c r="E585" s="69"/>
      <c r="F585" s="6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61"/>
      <c r="B586" s="61"/>
      <c r="C586" s="61"/>
      <c r="D586" s="61"/>
      <c r="E586" s="69"/>
      <c r="F586" s="6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61"/>
      <c r="B587" s="61"/>
      <c r="C587" s="61"/>
      <c r="D587" s="61"/>
      <c r="E587" s="69"/>
      <c r="F587" s="6"/>
      <c r="G587" s="67" t="s">
        <v>116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61"/>
      <c r="B588" s="61"/>
      <c r="C588" s="61"/>
      <c r="D588" s="61"/>
      <c r="E588" s="69"/>
      <c r="F588" s="6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61"/>
      <c r="B589" s="61"/>
      <c r="C589" s="61"/>
      <c r="D589" s="61"/>
      <c r="E589" s="69"/>
      <c r="F589" s="6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61"/>
      <c r="B590" s="61"/>
      <c r="C590" s="61"/>
      <c r="D590" s="61"/>
      <c r="E590" s="69"/>
      <c r="F590" s="6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61"/>
      <c r="B591" s="61"/>
      <c r="C591" s="61"/>
      <c r="D591" s="61"/>
      <c r="E591" s="69"/>
      <c r="F591" s="6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61"/>
      <c r="B592" s="61"/>
      <c r="C592" s="61"/>
      <c r="D592" s="61"/>
      <c r="E592" s="69"/>
      <c r="F592" s="6"/>
      <c r="G592" s="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61"/>
      <c r="B593" s="61"/>
      <c r="C593" s="61"/>
      <c r="D593" s="61"/>
      <c r="E593" s="69"/>
      <c r="F593" s="6"/>
      <c r="G593" s="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61"/>
      <c r="B594" s="61"/>
      <c r="C594" s="61"/>
      <c r="D594" s="61"/>
      <c r="E594" s="69"/>
      <c r="F594" s="6"/>
      <c r="G594" s="6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61"/>
      <c r="B595" s="61"/>
      <c r="C595" s="61"/>
      <c r="D595" s="61"/>
      <c r="E595" s="69"/>
      <c r="F595" s="6"/>
      <c r="G595" s="6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61"/>
      <c r="B596" s="61"/>
      <c r="C596" s="61"/>
      <c r="D596" s="61"/>
      <c r="E596" s="69"/>
      <c r="F596" s="6"/>
      <c r="G596" s="6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61"/>
      <c r="B597" s="61"/>
      <c r="C597" s="61"/>
      <c r="D597" s="61"/>
      <c r="E597" s="69"/>
      <c r="F597" s="6"/>
      <c r="G597" s="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61"/>
      <c r="B598" s="61"/>
      <c r="C598" s="61"/>
      <c r="D598" s="61"/>
      <c r="E598" s="69"/>
      <c r="F598" s="6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61"/>
      <c r="B599" s="61"/>
      <c r="C599" s="61"/>
      <c r="D599" s="61"/>
      <c r="E599" s="69"/>
      <c r="F599" s="6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61"/>
      <c r="B600" s="61"/>
      <c r="C600" s="61"/>
      <c r="D600" s="61"/>
      <c r="E600" s="69"/>
      <c r="F600" s="6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61"/>
      <c r="B601" s="61"/>
      <c r="C601" s="61"/>
      <c r="D601" s="61"/>
      <c r="E601" s="69"/>
      <c r="F601" s="6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61"/>
      <c r="B602" s="61"/>
      <c r="C602" s="61"/>
      <c r="D602" s="61"/>
      <c r="E602" s="69"/>
      <c r="F602" s="6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61"/>
      <c r="B603" s="61"/>
      <c r="C603" s="61"/>
      <c r="D603" s="61"/>
      <c r="E603" s="69"/>
      <c r="F603" s="6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61"/>
      <c r="B604" s="61"/>
      <c r="C604" s="61"/>
      <c r="D604" s="61"/>
      <c r="E604" s="69"/>
      <c r="F604" s="6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61"/>
      <c r="B605" s="61"/>
      <c r="C605" s="61"/>
      <c r="D605" s="61"/>
      <c r="E605" s="69"/>
      <c r="F605" s="6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61"/>
      <c r="B606" s="61"/>
      <c r="C606" s="61"/>
      <c r="D606" s="61"/>
      <c r="E606" s="69"/>
      <c r="F606" s="6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61"/>
      <c r="B607" s="61"/>
      <c r="C607" s="61"/>
      <c r="D607" s="61"/>
      <c r="E607" s="69"/>
      <c r="F607" s="6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61"/>
      <c r="B608" s="61"/>
      <c r="C608" s="61"/>
      <c r="D608" s="61"/>
      <c r="E608" s="69"/>
      <c r="F608" s="6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61"/>
      <c r="B609" s="61"/>
      <c r="C609" s="61"/>
      <c r="D609" s="61"/>
      <c r="E609" s="69"/>
      <c r="F609" s="6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61"/>
      <c r="B610" s="61"/>
      <c r="C610" s="61"/>
      <c r="D610" s="61"/>
      <c r="E610" s="69"/>
      <c r="F610" s="6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61"/>
      <c r="B611" s="61"/>
      <c r="C611" s="61"/>
      <c r="D611" s="61"/>
      <c r="E611" s="69"/>
      <c r="F611" s="6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61"/>
      <c r="B612" s="61"/>
      <c r="C612" s="61"/>
      <c r="D612" s="61"/>
      <c r="E612" s="69"/>
      <c r="F612" s="6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61"/>
      <c r="B613" s="61"/>
      <c r="C613" s="61"/>
      <c r="D613" s="61"/>
      <c r="E613" s="69"/>
      <c r="F613" s="6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61"/>
      <c r="B614" s="61"/>
      <c r="C614" s="61"/>
      <c r="D614" s="61"/>
      <c r="E614" s="69"/>
      <c r="F614" s="6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61"/>
      <c r="B615" s="61"/>
      <c r="C615" s="61"/>
      <c r="D615" s="61"/>
      <c r="E615" s="69"/>
      <c r="F615" s="6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61"/>
      <c r="B616" s="61"/>
      <c r="C616" s="61"/>
      <c r="D616" s="61"/>
      <c r="E616" s="69"/>
      <c r="F616" s="6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61"/>
      <c r="B617" s="61"/>
      <c r="C617" s="61"/>
      <c r="D617" s="61"/>
      <c r="E617" s="69"/>
      <c r="F617" s="6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61"/>
      <c r="B618" s="61"/>
      <c r="C618" s="61"/>
      <c r="D618" s="61"/>
      <c r="E618" s="69"/>
      <c r="F618" s="6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61"/>
      <c r="B619" s="61"/>
      <c r="C619" s="61"/>
      <c r="D619" s="61"/>
      <c r="E619" s="69"/>
      <c r="F619" s="6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61"/>
      <c r="B620" s="61"/>
      <c r="C620" s="61"/>
      <c r="D620" s="61"/>
      <c r="E620" s="69"/>
      <c r="F620" s="6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61"/>
      <c r="B621" s="61"/>
      <c r="C621" s="61"/>
      <c r="D621" s="61"/>
      <c r="E621" s="69"/>
      <c r="F621" s="6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61"/>
      <c r="B622" s="61"/>
      <c r="C622" s="61"/>
      <c r="D622" s="61"/>
      <c r="E622" s="69"/>
      <c r="F622" s="6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61"/>
      <c r="B623" s="61"/>
      <c r="C623" s="61"/>
      <c r="D623" s="61"/>
      <c r="E623" s="69"/>
      <c r="F623" s="6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61"/>
      <c r="B624" s="61"/>
      <c r="C624" s="61"/>
      <c r="D624" s="61"/>
      <c r="E624" s="69"/>
      <c r="F624" s="6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61"/>
      <c r="B625" s="61"/>
      <c r="C625" s="61"/>
      <c r="D625" s="61"/>
      <c r="E625" s="69"/>
      <c r="F625" s="6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61"/>
      <c r="B626" s="61"/>
      <c r="C626" s="61"/>
      <c r="D626" s="61"/>
      <c r="E626" s="69"/>
      <c r="F626" s="6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61"/>
      <c r="B627" s="61"/>
      <c r="C627" s="61"/>
      <c r="D627" s="61"/>
      <c r="E627" s="69"/>
      <c r="F627" s="6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61"/>
      <c r="B628" s="61"/>
      <c r="C628" s="61"/>
      <c r="D628" s="61"/>
      <c r="E628" s="69"/>
      <c r="F628" s="6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61"/>
      <c r="B629" s="61"/>
      <c r="C629" s="61"/>
      <c r="D629" s="61"/>
      <c r="E629" s="69"/>
      <c r="F629" s="6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61"/>
      <c r="B630" s="61"/>
      <c r="C630" s="61"/>
      <c r="D630" s="61"/>
      <c r="E630" s="69"/>
      <c r="F630" s="6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61"/>
      <c r="B631" s="61"/>
      <c r="C631" s="61"/>
      <c r="D631" s="61"/>
      <c r="E631" s="69"/>
      <c r="F631" s="6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61"/>
      <c r="B632" s="61"/>
      <c r="C632" s="61"/>
      <c r="D632" s="61"/>
      <c r="E632" s="69"/>
      <c r="F632" s="6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61"/>
      <c r="B633" s="61"/>
      <c r="C633" s="61"/>
      <c r="D633" s="61"/>
      <c r="E633" s="69"/>
      <c r="F633" s="6"/>
      <c r="G633" s="67" t="s">
        <v>117</v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61"/>
      <c r="B634" s="61"/>
      <c r="C634" s="61"/>
      <c r="D634" s="61"/>
      <c r="E634" s="69"/>
      <c r="F634" s="6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61"/>
      <c r="B635" s="61"/>
      <c r="C635" s="61"/>
      <c r="D635" s="61"/>
      <c r="E635" s="69"/>
      <c r="F635" s="6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61"/>
      <c r="B636" s="61"/>
      <c r="C636" s="61"/>
      <c r="D636" s="61"/>
      <c r="E636" s="69"/>
      <c r="F636" s="6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61"/>
      <c r="B637" s="61"/>
      <c r="C637" s="61"/>
      <c r="D637" s="61"/>
      <c r="E637" s="69"/>
      <c r="F637" s="6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61"/>
      <c r="B638" s="61"/>
      <c r="C638" s="61"/>
      <c r="D638" s="61"/>
      <c r="E638" s="69"/>
      <c r="F638" s="6"/>
      <c r="G638" s="6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61"/>
      <c r="B639" s="61"/>
      <c r="C639" s="61"/>
      <c r="D639" s="61"/>
      <c r="E639" s="69"/>
      <c r="F639" s="6"/>
      <c r="G639" s="6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61"/>
      <c r="B640" s="61"/>
      <c r="C640" s="61"/>
      <c r="D640" s="61"/>
      <c r="E640" s="69"/>
      <c r="F640" s="6"/>
      <c r="G640" s="6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61"/>
      <c r="B641" s="61"/>
      <c r="C641" s="61"/>
      <c r="D641" s="61"/>
      <c r="E641" s="69"/>
      <c r="F641" s="6"/>
      <c r="G641" s="6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61"/>
      <c r="B642" s="61"/>
      <c r="C642" s="61"/>
      <c r="D642" s="61"/>
      <c r="E642" s="69"/>
      <c r="F642" s="6"/>
      <c r="G642" s="6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61"/>
      <c r="B643" s="61"/>
      <c r="C643" s="61"/>
      <c r="D643" s="61"/>
      <c r="E643" s="69"/>
      <c r="F643" s="6"/>
      <c r="G643" s="6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61"/>
      <c r="B644" s="61"/>
      <c r="C644" s="61"/>
      <c r="D644" s="61"/>
      <c r="E644" s="69"/>
      <c r="F644" s="6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61"/>
      <c r="B645" s="61"/>
      <c r="C645" s="61"/>
      <c r="D645" s="61"/>
      <c r="E645" s="69"/>
      <c r="F645" s="6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61"/>
      <c r="B646" s="61"/>
      <c r="C646" s="61"/>
      <c r="D646" s="61"/>
      <c r="E646" s="69"/>
      <c r="F646" s="6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61"/>
      <c r="B647" s="61"/>
      <c r="C647" s="61"/>
      <c r="D647" s="61"/>
      <c r="E647" s="69"/>
      <c r="F647" s="6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61"/>
      <c r="B648" s="61"/>
      <c r="C648" s="61"/>
      <c r="D648" s="61"/>
      <c r="E648" s="69"/>
      <c r="F648" s="6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61"/>
      <c r="B649" s="61"/>
      <c r="C649" s="61"/>
      <c r="D649" s="61"/>
      <c r="E649" s="69"/>
      <c r="F649" s="6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61"/>
      <c r="B650" s="61"/>
      <c r="C650" s="61"/>
      <c r="D650" s="61"/>
      <c r="E650" s="69"/>
      <c r="F650" s="6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61"/>
      <c r="B651" s="61"/>
      <c r="C651" s="61"/>
      <c r="D651" s="61"/>
      <c r="E651" s="69"/>
      <c r="F651" s="6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61"/>
      <c r="B652" s="61"/>
      <c r="C652" s="61"/>
      <c r="D652" s="61"/>
      <c r="E652" s="69"/>
      <c r="F652" s="6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61"/>
      <c r="B653" s="61"/>
      <c r="C653" s="61"/>
      <c r="D653" s="61"/>
      <c r="E653" s="69"/>
      <c r="F653" s="6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61"/>
      <c r="B654" s="61"/>
      <c r="C654" s="61"/>
      <c r="D654" s="61"/>
      <c r="E654" s="69"/>
      <c r="F654" s="6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61"/>
      <c r="B655" s="61"/>
      <c r="C655" s="61"/>
      <c r="D655" s="61"/>
      <c r="E655" s="69"/>
      <c r="F655" s="6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61"/>
      <c r="B656" s="61"/>
      <c r="C656" s="61"/>
      <c r="D656" s="61"/>
      <c r="E656" s="69"/>
      <c r="F656" s="6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61"/>
      <c r="B657" s="61"/>
      <c r="C657" s="61"/>
      <c r="D657" s="61"/>
      <c r="E657" s="69"/>
      <c r="F657" s="6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61"/>
      <c r="B658" s="61"/>
      <c r="C658" s="61"/>
      <c r="D658" s="61"/>
      <c r="E658" s="69"/>
      <c r="F658" s="6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61"/>
      <c r="B659" s="61"/>
      <c r="C659" s="61"/>
      <c r="D659" s="61"/>
      <c r="E659" s="69"/>
      <c r="F659" s="6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61"/>
      <c r="B660" s="61"/>
      <c r="C660" s="61"/>
      <c r="D660" s="61"/>
      <c r="E660" s="69"/>
      <c r="F660" s="6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61"/>
      <c r="B661" s="61"/>
      <c r="C661" s="61"/>
      <c r="D661" s="61"/>
      <c r="E661" s="69"/>
      <c r="F661" s="6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61"/>
      <c r="B662" s="61"/>
      <c r="C662" s="61"/>
      <c r="D662" s="61"/>
      <c r="E662" s="69"/>
      <c r="F662" s="6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61"/>
      <c r="B663" s="61"/>
      <c r="C663" s="61"/>
      <c r="D663" s="61"/>
      <c r="E663" s="69"/>
      <c r="F663" s="6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61"/>
      <c r="B664" s="61"/>
      <c r="C664" s="61"/>
      <c r="D664" s="61"/>
      <c r="E664" s="69"/>
      <c r="F664" s="6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61"/>
      <c r="B665" s="61"/>
      <c r="C665" s="61"/>
      <c r="D665" s="61"/>
      <c r="E665" s="69"/>
      <c r="F665" s="6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61"/>
      <c r="B666" s="61"/>
      <c r="C666" s="61"/>
      <c r="D666" s="61"/>
      <c r="E666" s="69"/>
      <c r="F666" s="6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61"/>
      <c r="B667" s="61"/>
      <c r="C667" s="61"/>
      <c r="D667" s="61"/>
      <c r="E667" s="69"/>
      <c r="F667" s="6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61"/>
      <c r="B668" s="61"/>
      <c r="C668" s="61"/>
      <c r="D668" s="61"/>
      <c r="E668" s="69"/>
      <c r="F668" s="6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61"/>
      <c r="B669" s="61"/>
      <c r="C669" s="61"/>
      <c r="D669" s="61"/>
      <c r="E669" s="69"/>
      <c r="F669" s="6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61"/>
      <c r="B670" s="61"/>
      <c r="C670" s="61"/>
      <c r="D670" s="61"/>
      <c r="E670" s="69"/>
      <c r="F670" s="6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61"/>
      <c r="B671" s="61"/>
      <c r="C671" s="61"/>
      <c r="D671" s="61"/>
      <c r="E671" s="69"/>
      <c r="F671" s="6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61"/>
      <c r="B672" s="61"/>
      <c r="C672" s="61"/>
      <c r="D672" s="61"/>
      <c r="E672" s="69"/>
      <c r="F672" s="6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61"/>
      <c r="B673" s="61"/>
      <c r="C673" s="61"/>
      <c r="D673" s="61"/>
      <c r="E673" s="69"/>
      <c r="F673" s="6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61"/>
      <c r="B674" s="61"/>
      <c r="C674" s="61"/>
      <c r="D674" s="61"/>
      <c r="E674" s="69"/>
      <c r="F674" s="6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61"/>
      <c r="B675" s="61"/>
      <c r="C675" s="61"/>
      <c r="D675" s="61"/>
      <c r="E675" s="69"/>
      <c r="F675" s="6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61"/>
      <c r="B676" s="61"/>
      <c r="C676" s="61"/>
      <c r="D676" s="61"/>
      <c r="E676" s="69"/>
      <c r="F676" s="6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61"/>
      <c r="B677" s="61"/>
      <c r="C677" s="61"/>
      <c r="D677" s="61"/>
      <c r="E677" s="69"/>
      <c r="F677" s="6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61"/>
      <c r="B678" s="61"/>
      <c r="C678" s="61"/>
      <c r="D678" s="61"/>
      <c r="E678" s="69"/>
      <c r="F678" s="6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61"/>
      <c r="B679" s="61"/>
      <c r="C679" s="61"/>
      <c r="D679" s="61"/>
      <c r="E679" s="69"/>
      <c r="F679" s="6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61"/>
      <c r="B680" s="61"/>
      <c r="C680" s="61"/>
      <c r="D680" s="61"/>
      <c r="E680" s="69"/>
      <c r="F680" s="6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61"/>
      <c r="B681" s="61"/>
      <c r="C681" s="61"/>
      <c r="D681" s="61"/>
      <c r="E681" s="69"/>
      <c r="F681" s="6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61"/>
      <c r="B682" s="61"/>
      <c r="C682" s="61"/>
      <c r="D682" s="61"/>
      <c r="E682" s="69"/>
      <c r="F682" s="6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61"/>
      <c r="B683" s="61"/>
      <c r="C683" s="61"/>
      <c r="D683" s="61"/>
      <c r="E683" s="69"/>
      <c r="F683" s="6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61"/>
      <c r="B684" s="61"/>
      <c r="C684" s="61"/>
      <c r="D684" s="61"/>
      <c r="E684" s="69"/>
      <c r="F684" s="6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61"/>
      <c r="B685" s="61"/>
      <c r="C685" s="61"/>
      <c r="D685" s="61"/>
      <c r="E685" s="69"/>
      <c r="F685" s="6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61"/>
      <c r="B686" s="61"/>
      <c r="C686" s="61"/>
      <c r="D686" s="61"/>
      <c r="E686" s="69"/>
      <c r="F686" s="6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61"/>
      <c r="B687" s="61"/>
      <c r="C687" s="61"/>
      <c r="D687" s="61"/>
      <c r="E687" s="69"/>
      <c r="F687" s="6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61"/>
      <c r="B688" s="61"/>
      <c r="C688" s="61"/>
      <c r="D688" s="61"/>
      <c r="E688" s="69"/>
      <c r="F688" s="6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61"/>
      <c r="B689" s="61"/>
      <c r="C689" s="61"/>
      <c r="D689" s="61"/>
      <c r="E689" s="69"/>
      <c r="F689" s="6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61"/>
      <c r="B690" s="61"/>
      <c r="C690" s="61"/>
      <c r="D690" s="61"/>
      <c r="E690" s="69"/>
      <c r="F690" s="6"/>
      <c r="G690" s="67" t="s">
        <v>118</v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61"/>
      <c r="B691" s="61"/>
      <c r="C691" s="61"/>
      <c r="D691" s="61"/>
      <c r="E691" s="69"/>
      <c r="F691" s="6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61"/>
      <c r="B692" s="61"/>
      <c r="C692" s="61"/>
      <c r="D692" s="61"/>
      <c r="E692" s="69"/>
      <c r="F692" s="6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61"/>
      <c r="B693" s="61"/>
      <c r="C693" s="61"/>
      <c r="D693" s="61"/>
      <c r="E693" s="69"/>
      <c r="F693" s="6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61"/>
      <c r="B694" s="61"/>
      <c r="C694" s="61"/>
      <c r="D694" s="61"/>
      <c r="E694" s="69"/>
      <c r="F694" s="6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61"/>
      <c r="B695" s="61"/>
      <c r="C695" s="61"/>
      <c r="D695" s="61"/>
      <c r="E695" s="69"/>
      <c r="F695" s="6"/>
      <c r="G695" s="6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61"/>
      <c r="B696" s="61"/>
      <c r="C696" s="61"/>
      <c r="D696" s="61"/>
      <c r="E696" s="69"/>
      <c r="F696" s="6"/>
      <c r="G696" s="6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61"/>
      <c r="B697" s="61"/>
      <c r="C697" s="61"/>
      <c r="D697" s="61"/>
      <c r="E697" s="69"/>
      <c r="F697" s="6"/>
      <c r="G697" s="6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61"/>
      <c r="B698" s="61"/>
      <c r="C698" s="61"/>
      <c r="D698" s="61"/>
      <c r="E698" s="69"/>
      <c r="F698" s="6"/>
      <c r="G698" s="6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61"/>
      <c r="B699" s="61"/>
      <c r="C699" s="61"/>
      <c r="D699" s="61"/>
      <c r="E699" s="69"/>
      <c r="F699" s="6"/>
      <c r="G699" s="6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61"/>
      <c r="B700" s="61"/>
      <c r="C700" s="61"/>
      <c r="D700" s="61"/>
      <c r="E700" s="69"/>
      <c r="F700" s="6"/>
      <c r="G700" s="6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61"/>
      <c r="B701" s="61"/>
      <c r="C701" s="61"/>
      <c r="D701" s="61"/>
      <c r="E701" s="69"/>
      <c r="F701" s="6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61"/>
      <c r="B702" s="61"/>
      <c r="C702" s="61"/>
      <c r="D702" s="61"/>
      <c r="E702" s="69"/>
      <c r="F702" s="6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61"/>
      <c r="B703" s="61"/>
      <c r="C703" s="61"/>
      <c r="D703" s="61"/>
      <c r="E703" s="69"/>
      <c r="F703" s="6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61"/>
      <c r="B704" s="61"/>
      <c r="C704" s="61"/>
      <c r="D704" s="61"/>
      <c r="E704" s="69"/>
      <c r="F704" s="6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61"/>
      <c r="B705" s="61"/>
      <c r="C705" s="61"/>
      <c r="D705" s="61"/>
      <c r="E705" s="69"/>
      <c r="F705" s="6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61"/>
      <c r="B706" s="61"/>
      <c r="C706" s="61"/>
      <c r="D706" s="61"/>
      <c r="E706" s="69"/>
      <c r="F706" s="6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61"/>
      <c r="B707" s="61"/>
      <c r="C707" s="61"/>
      <c r="D707" s="61"/>
      <c r="E707" s="69"/>
      <c r="F707" s="6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61"/>
      <c r="B708" s="61"/>
      <c r="C708" s="61"/>
      <c r="D708" s="61"/>
      <c r="E708" s="69"/>
      <c r="F708" s="6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61"/>
      <c r="B709" s="61"/>
      <c r="C709" s="61"/>
      <c r="D709" s="61"/>
      <c r="E709" s="69"/>
      <c r="F709" s="6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61"/>
      <c r="B710" s="61"/>
      <c r="C710" s="61"/>
      <c r="D710" s="61"/>
      <c r="E710" s="69"/>
      <c r="F710" s="6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61"/>
      <c r="B711" s="61"/>
      <c r="C711" s="61"/>
      <c r="D711" s="61"/>
      <c r="E711" s="69"/>
      <c r="F711" s="6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61"/>
      <c r="B712" s="61"/>
      <c r="C712" s="61"/>
      <c r="D712" s="61"/>
      <c r="E712" s="69"/>
      <c r="F712" s="6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61"/>
      <c r="B713" s="61"/>
      <c r="C713" s="61"/>
      <c r="D713" s="61"/>
      <c r="E713" s="69"/>
      <c r="F713" s="6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61"/>
      <c r="B714" s="61"/>
      <c r="C714" s="61"/>
      <c r="D714" s="61"/>
      <c r="E714" s="69"/>
      <c r="F714" s="6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61"/>
      <c r="B715" s="61"/>
      <c r="C715" s="61"/>
      <c r="D715" s="61"/>
      <c r="E715" s="69"/>
      <c r="F715" s="6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61"/>
      <c r="B716" s="61"/>
      <c r="C716" s="61"/>
      <c r="D716" s="61"/>
      <c r="E716" s="69"/>
      <c r="F716" s="6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61"/>
      <c r="B717" s="61"/>
      <c r="C717" s="61"/>
      <c r="D717" s="61"/>
      <c r="E717" s="69"/>
      <c r="F717" s="6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61"/>
      <c r="B718" s="61"/>
      <c r="C718" s="61"/>
      <c r="D718" s="61"/>
      <c r="E718" s="69"/>
      <c r="F718" s="6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61"/>
      <c r="B719" s="61"/>
      <c r="C719" s="61"/>
      <c r="D719" s="61"/>
      <c r="E719" s="69"/>
      <c r="F719" s="6"/>
      <c r="G719" s="3"/>
      <c r="H719" s="5"/>
      <c r="I719" s="5"/>
      <c r="J719" s="5"/>
      <c r="K719" s="5"/>
      <c r="L719" s="5"/>
      <c r="M719" s="5"/>
      <c r="N719" s="5"/>
      <c r="O719" s="5"/>
      <c r="P719" s="5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61"/>
      <c r="B720" s="61"/>
      <c r="C720" s="61"/>
      <c r="D720" s="61"/>
      <c r="E720" s="69"/>
      <c r="F720" s="6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61"/>
      <c r="B721" s="61"/>
      <c r="C721" s="61"/>
      <c r="D721" s="61"/>
      <c r="E721" s="69"/>
      <c r="F721" s="6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61"/>
      <c r="B722" s="61"/>
      <c r="C722" s="61"/>
      <c r="D722" s="61"/>
      <c r="E722" s="69"/>
      <c r="F722" s="6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61"/>
      <c r="B723" s="61"/>
      <c r="C723" s="61"/>
      <c r="D723" s="61"/>
      <c r="E723" s="69"/>
      <c r="F723" s="6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61"/>
      <c r="B724" s="61"/>
      <c r="C724" s="61"/>
      <c r="D724" s="61"/>
      <c r="E724" s="69"/>
      <c r="F724" s="6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61"/>
      <c r="B725" s="61"/>
      <c r="C725" s="61"/>
      <c r="D725" s="61"/>
      <c r="E725" s="69"/>
      <c r="F725" s="6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61"/>
      <c r="B726" s="61"/>
      <c r="C726" s="61"/>
      <c r="D726" s="61"/>
      <c r="E726" s="69"/>
      <c r="F726" s="6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61"/>
      <c r="B727" s="61"/>
      <c r="C727" s="61"/>
      <c r="D727" s="61"/>
      <c r="E727" s="69"/>
      <c r="F727" s="6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61"/>
      <c r="B728" s="61"/>
      <c r="C728" s="61"/>
      <c r="D728" s="61"/>
      <c r="E728" s="69"/>
      <c r="F728" s="6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61"/>
      <c r="B729" s="61"/>
      <c r="C729" s="61"/>
      <c r="D729" s="61"/>
      <c r="E729" s="69"/>
      <c r="F729" s="6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61"/>
      <c r="B730" s="61"/>
      <c r="C730" s="61"/>
      <c r="D730" s="61"/>
      <c r="E730" s="69"/>
      <c r="F730" s="6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61"/>
      <c r="B731" s="61"/>
      <c r="C731" s="61"/>
      <c r="D731" s="61"/>
      <c r="E731" s="69"/>
      <c r="F731" s="6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61"/>
      <c r="B732" s="61"/>
      <c r="C732" s="61"/>
      <c r="D732" s="61"/>
      <c r="E732" s="69"/>
      <c r="F732" s="6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G754" s="67" t="s">
        <v>119</v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G759" s="6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G760" s="6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G761" s="6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G762" s="6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G763" s="6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G764" s="6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G785" s="3"/>
      <c r="H785" s="5"/>
      <c r="I785" s="5"/>
      <c r="J785" s="5"/>
      <c r="K785" s="5"/>
      <c r="L785" s="5"/>
      <c r="M785" s="5"/>
      <c r="N785" s="5"/>
      <c r="O785" s="5"/>
      <c r="P785" s="5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G820" s="67" t="s">
        <v>120</v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G821" s="67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G822" s="67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G823" s="67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G824" s="67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G825" s="67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G826" s="67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G827" s="67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G828" s="67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G829" s="67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G830" s="67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G831" s="67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G832" s="67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G833" s="67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G834" s="67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G835" s="67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G836" s="67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G837" s="67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G838" s="67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G839" s="67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G840" s="67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G841" s="67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G842" s="67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G843" s="67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G844" s="67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G845" s="67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G846" s="67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G847" s="67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G848" s="67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G849" s="67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G850" s="67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G851" s="67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G852" s="67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G853" s="67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G854" s="67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G855" s="67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G856" s="67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G857" s="67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G858" s="67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G859" s="67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G860" s="67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G861" s="67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G862" s="67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G863" s="67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G864" s="67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G865" s="67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G866" s="67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G867" s="67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G868" s="67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G869" s="67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G870" s="67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G871" s="67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G872" s="67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G873" s="67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G874" s="67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G875" s="67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G876" s="67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G877" s="67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G878" s="67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G879" s="67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G880" s="67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G881" s="67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G882" s="67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G883" s="67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G884" s="67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G885" s="67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G886" s="67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G887" s="67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G888" s="67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G889" s="67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G890" s="67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G891" s="67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G892" s="67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G893" s="67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G894" s="67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G895" s="67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G896" s="67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G897" s="67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G898" s="67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G899" s="67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G900" s="67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G901" s="67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G902" s="67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G903" s="67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G904" s="67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G905" s="67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G906" s="67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G907" s="67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G908" s="67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G909" s="67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G910" s="67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G911" s="67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G912" s="67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G913" s="67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G914" s="67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G915" s="67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G916" s="67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G917" s="67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G918" s="67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G919" s="67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G920" s="67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G921" s="67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G922" s="67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G923" s="67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G924" s="67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G925" s="67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G926" s="67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G927" s="67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G928" s="67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G929" s="67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G930" s="67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G931" s="67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G932" s="67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G933" s="67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G934" s="67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G935" s="67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G936" s="67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G937" s="67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G938" s="67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G939" s="67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G940" s="67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G941" s="67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G942" s="67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G943" s="67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G944" s="67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G945" s="67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G946" s="67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G947" s="67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G948" s="67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G949" s="67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G950" s="67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G951" s="67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G952" s="67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G953" s="67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G954" s="67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G955" s="67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G956" s="67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G957" s="67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G958" s="67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G959" s="67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G960" s="67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G961" s="67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G962" s="67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G963" s="67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G964" s="67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G965" s="67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G966" s="67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G967" s="67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G968" s="67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G969" s="67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G970" s="67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G971" s="67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G972" s="67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G973" s="67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G974" s="67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G975" s="67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G976" s="67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G977" s="67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G978" s="67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G979" s="67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G980" s="67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G981" s="67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G982" s="67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G983" s="67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G984" s="67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G985" s="67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G986" s="67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G987" s="67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G988" s="67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G989" s="67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G990" s="67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G991" s="67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G992" s="67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G993" s="67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G994" s="67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G995" s="67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G996" s="67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G997" s="67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G998" s="67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G999" s="67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G1000" s="67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2.75" customHeight="1">
      <c r="G1001" s="67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2.75" customHeight="1">
      <c r="G1002" s="67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2.75" customHeight="1">
      <c r="G1003" s="67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2.75" customHeight="1">
      <c r="G1004" s="67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2.75" customHeight="1">
      <c r="G1005" s="67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2.75" customHeight="1">
      <c r="G1006" s="67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2.75" customHeight="1">
      <c r="G1007" s="67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2.75" customHeight="1">
      <c r="G1008" s="67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2.75" customHeight="1">
      <c r="G1009" s="67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2.75" customHeight="1">
      <c r="G1010" s="67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2.75" customHeight="1">
      <c r="G1011" s="67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2.75" customHeight="1">
      <c r="G1012" s="67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2.75" customHeight="1">
      <c r="G1013" s="67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ht="12.75" customHeight="1">
      <c r="G1014" s="67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ht="12.75" customHeight="1">
      <c r="G1015" s="67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ht="12.75" customHeight="1">
      <c r="G1016" s="67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ht="12.75" customHeight="1">
      <c r="G1017" s="67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ht="12.75" customHeight="1">
      <c r="G1018" s="67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ht="12.75" customHeight="1">
      <c r="G1019" s="67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ht="12.75" customHeight="1">
      <c r="G1020" s="67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ht="12.75" customHeight="1">
      <c r="G1021" s="67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ht="12.75" customHeight="1">
      <c r="G1022" s="67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ht="12.75" customHeight="1">
      <c r="G1023" s="67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ht="12.75" customHeight="1">
      <c r="G1024" s="67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ht="12.75" customHeight="1">
      <c r="G1025" s="67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ht="12.75" customHeight="1">
      <c r="G1026" s="67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ht="12.75" customHeight="1">
      <c r="G1027" s="67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ht="12.75" customHeight="1">
      <c r="G1028" s="67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ht="12.75" customHeight="1">
      <c r="G1029" s="67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ht="12.75" customHeight="1">
      <c r="G1030" s="67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ht="12.75" customHeight="1">
      <c r="G1031" s="67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ht="12.75" customHeight="1">
      <c r="G1032" s="67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ht="12.75" customHeight="1">
      <c r="G1033" s="67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ht="12.75" customHeight="1">
      <c r="G1034" s="67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ht="12.75" customHeight="1">
      <c r="G1035" s="67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ht="12.75" customHeight="1">
      <c r="G1036" s="67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ht="12.75" customHeight="1">
      <c r="G1037" s="67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ht="12.75" customHeight="1">
      <c r="G1038" s="67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ht="12.75" customHeight="1">
      <c r="G1039" s="67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ht="12.75" customHeight="1">
      <c r="G1040" s="67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ht="12.75" customHeight="1">
      <c r="G1041" s="67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ht="12.75" customHeight="1">
      <c r="G1042" s="67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ht="12.75" customHeight="1">
      <c r="G1043" s="67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ht="12.75" customHeight="1">
      <c r="G1044" s="67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ht="12.75" customHeight="1">
      <c r="G1045" s="67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ht="12.75" customHeight="1">
      <c r="G1046" s="67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ht="12.75" customHeight="1">
      <c r="G1047" s="67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ht="12.75" customHeight="1">
      <c r="G1048" s="67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ht="12.75" customHeight="1">
      <c r="G1049" s="67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ht="12.75" customHeight="1">
      <c r="G1050" s="67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ht="12.75" customHeight="1">
      <c r="G1051" s="67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ht="12.75" customHeight="1">
      <c r="G1052" s="67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ht="12.75" customHeight="1">
      <c r="G1053" s="67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ht="12.75" customHeight="1">
      <c r="G1054" s="67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ht="12.75" customHeight="1">
      <c r="G1055" s="67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ht="12.75" customHeight="1">
      <c r="G1056" s="67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ht="12.75" customHeight="1">
      <c r="G1057" s="67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ht="12.75" customHeight="1">
      <c r="G1058" s="67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ht="12.75" customHeight="1">
      <c r="G1059" s="67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ht="12.75" customHeight="1">
      <c r="G1060" s="67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ht="12.75" customHeight="1">
      <c r="G1061" s="67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ht="12.75" customHeight="1">
      <c r="G1062" s="67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ht="12.75" customHeight="1">
      <c r="G1063" s="67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ht="12.75" customHeight="1">
      <c r="G1064" s="67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ht="12.75" customHeight="1">
      <c r="G1065" s="67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ht="12.75" customHeight="1">
      <c r="G1066" s="67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ht="12.75" customHeight="1">
      <c r="G1067" s="67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ht="12.75" customHeight="1">
      <c r="G1068" s="67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ht="12.75" customHeight="1">
      <c r="G1069" s="67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ht="12.75" customHeight="1">
      <c r="G1070" s="67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ht="12.75" customHeight="1">
      <c r="G1071" s="67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ht="12.75" customHeight="1">
      <c r="G1072" s="67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ht="12.75" customHeight="1">
      <c r="G1073" s="67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ht="12.75" customHeight="1">
      <c r="G1074" s="67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ht="12.75" customHeight="1">
      <c r="G1075" s="67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ht="12.75" customHeight="1">
      <c r="G1076" s="67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ht="12.75" customHeight="1">
      <c r="G1077" s="67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ht="12.75" customHeight="1">
      <c r="G1078" s="67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ht="12.75" customHeight="1">
      <c r="G1079" s="67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ht="12.75" customHeight="1">
      <c r="G1080" s="67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ht="12.75" customHeight="1">
      <c r="G1081" s="67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ht="12.75" customHeight="1">
      <c r="G1082" s="67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ht="12.75" customHeight="1">
      <c r="G1083" s="67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ht="12.75" customHeight="1">
      <c r="G1084" s="67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ht="12.75" customHeight="1">
      <c r="G1085" s="67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ht="12.75" customHeight="1">
      <c r="G1086" s="67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ht="12.75" customHeight="1">
      <c r="G1087" s="67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ht="12.75" customHeight="1">
      <c r="G1088" s="67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ht="12.75" customHeight="1">
      <c r="G1089" s="67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ht="12.75" customHeight="1">
      <c r="G1090" s="67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ht="12.75" customHeight="1">
      <c r="G1091" s="67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ht="12.75" customHeight="1">
      <c r="G1092" s="67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ht="12.75" customHeight="1">
      <c r="G1093" s="67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ht="12.75" customHeight="1">
      <c r="G1094" s="67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ht="12.75" customHeight="1">
      <c r="G1095" s="67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ht="12.75" customHeight="1">
      <c r="G1096" s="67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ht="12.75" customHeight="1">
      <c r="G1097" s="67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ht="12.75" customHeight="1">
      <c r="G1098" s="67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ht="12.75" customHeight="1">
      <c r="G1099" s="67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ht="12.75" customHeight="1">
      <c r="G1100" s="67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ht="12.75" customHeight="1">
      <c r="G1101" s="67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ht="12.75" customHeight="1">
      <c r="G1102" s="67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ht="12.75" customHeight="1">
      <c r="G1103" s="67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ht="12.75" customHeight="1">
      <c r="G1104" s="67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ht="12.75" customHeight="1">
      <c r="G1105" s="67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ht="12.75" customHeight="1">
      <c r="G1106" s="67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ht="12.75" customHeight="1">
      <c r="G1107" s="67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ht="12.75" customHeight="1">
      <c r="G1108" s="67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ht="12.75" customHeight="1">
      <c r="G1109" s="67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ht="12.75" customHeight="1">
      <c r="G1110" s="67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ht="12.75" customHeight="1">
      <c r="G1111" s="67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ht="12.75" customHeight="1">
      <c r="G1112" s="67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ht="12.75" customHeight="1">
      <c r="G1113" s="67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ht="12.75" customHeight="1">
      <c r="G1114" s="67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ht="12.75" customHeight="1">
      <c r="G1115" s="67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ht="12.75" customHeight="1">
      <c r="G1116" s="67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ht="12.75" customHeight="1">
      <c r="G1117" s="67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ht="12.75" customHeight="1">
      <c r="G1118" s="67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ht="12.75" customHeight="1">
      <c r="G1119" s="67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ht="12.75" customHeight="1">
      <c r="G1120" s="67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ht="12.75" customHeight="1">
      <c r="G1121" s="67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ht="12.75" customHeight="1">
      <c r="G1122" s="67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ht="12.75" customHeight="1">
      <c r="G1123" s="67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ht="12.75" customHeight="1">
      <c r="G1124" s="67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ht="12.75" customHeight="1">
      <c r="G1125" s="67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ht="12.75" customHeight="1">
      <c r="G1126" s="67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ht="12.75" customHeight="1">
      <c r="G1127" s="67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ht="12.75" customHeight="1">
      <c r="G1128" s="67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ht="12.75" customHeight="1">
      <c r="G1129" s="67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ht="12.75" customHeight="1">
      <c r="G1130" s="67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ht="12.75" customHeight="1">
      <c r="G1131" s="67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ht="12.75" customHeight="1">
      <c r="G1132" s="67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ht="12.75" customHeight="1">
      <c r="G1133" s="67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ht="12.75" customHeight="1">
      <c r="G1134" s="67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ht="12.75" customHeight="1">
      <c r="G1135" s="67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ht="12.75" customHeight="1">
      <c r="G1136" s="67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ht="12.75" customHeight="1">
      <c r="G1137" s="67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ht="12.75" customHeight="1">
      <c r="G1138" s="67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ht="12.75" customHeight="1">
      <c r="G1139" s="67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ht="12.75" customHeight="1">
      <c r="G1140" s="67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ht="12.75" customHeight="1">
      <c r="G1141" s="67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ht="12.75" customHeight="1">
      <c r="G1142" s="67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ht="12.75" customHeight="1">
      <c r="G1143" s="67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ht="12.75" customHeight="1">
      <c r="G1144" s="67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ht="12.75" customHeight="1">
      <c r="G1145" s="67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ht="12.75" customHeight="1">
      <c r="G1146" s="67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ht="12.75" customHeight="1">
      <c r="G1147" s="67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ht="12.75" customHeight="1">
      <c r="G1148" s="67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ht="12.75" customHeight="1">
      <c r="G1149" s="67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ht="12.75" customHeight="1">
      <c r="G1150" s="67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ht="12.75" customHeight="1">
      <c r="G1151" s="67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ht="12.75" customHeight="1">
      <c r="G1152" s="67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ht="12.75" customHeight="1">
      <c r="G1153" s="67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ht="12.75" customHeight="1">
      <c r="G1154" s="67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ht="12.75" customHeight="1">
      <c r="G1155" s="67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ht="12.75" customHeight="1">
      <c r="G1156" s="67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ht="12.75" customHeight="1">
      <c r="G1157" s="67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ht="12.75" customHeight="1">
      <c r="G1158" s="67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ht="12.75" customHeight="1">
      <c r="G1159" s="67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ht="12.75" customHeight="1">
      <c r="G1160" s="67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ht="12.75" customHeight="1">
      <c r="G1161" s="67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ht="12.75" customHeight="1">
      <c r="G1162" s="67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ht="12.75" customHeight="1">
      <c r="G1163" s="67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ht="12.75" customHeight="1">
      <c r="G1164" s="67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ht="12.75" customHeight="1">
      <c r="G1165" s="67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ht="12.75" customHeight="1">
      <c r="G1166" s="67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ht="12.75" customHeight="1">
      <c r="G1167" s="67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ht="12.75" customHeight="1">
      <c r="G1168" s="67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ht="12.75" customHeight="1">
      <c r="G1169" s="67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ht="12.75" customHeight="1">
      <c r="G1170" s="67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ht="12.75" customHeight="1">
      <c r="G1171" s="67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ht="12.75" customHeight="1">
      <c r="G1172" s="67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ht="12.75" customHeight="1">
      <c r="G1173" s="67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ht="12.75" customHeight="1">
      <c r="G1174" s="67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ht="12.75" customHeight="1">
      <c r="G1175" s="67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ht="12.75" customHeight="1">
      <c r="G1176" s="67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ht="12.75" customHeight="1">
      <c r="G1177" s="67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ht="12.75" customHeight="1">
      <c r="G1178" s="67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ht="12.75" customHeight="1">
      <c r="G1179" s="67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ht="12.75" customHeight="1">
      <c r="G1180" s="67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ht="12.75" customHeight="1">
      <c r="G1181" s="67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ht="12.75" customHeight="1">
      <c r="G1182" s="67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ht="12.75" customHeight="1">
      <c r="G1183" s="67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ht="12.75" customHeight="1">
      <c r="G1184" s="67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ht="12.75" customHeight="1">
      <c r="G1185" s="67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ht="12.75" customHeight="1">
      <c r="G1186" s="67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ht="12.75" customHeight="1">
      <c r="G1187" s="67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ht="12.75" customHeight="1">
      <c r="G1188" s="67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ht="12.75" customHeight="1">
      <c r="G1189" s="67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ht="12.75" customHeight="1">
      <c r="G1190" s="67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ht="12.75" customHeight="1">
      <c r="G1191" s="67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ht="12.75" customHeight="1">
      <c r="G1192" s="67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ht="12.75" customHeight="1">
      <c r="G1193" s="67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ht="12.75" customHeight="1">
      <c r="G1194" s="67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ht="12.75" customHeight="1">
      <c r="G1195" s="67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ht="12.75" customHeight="1">
      <c r="G1196" s="67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ht="12.75" customHeight="1">
      <c r="G1197" s="67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ht="12.75" customHeight="1">
      <c r="G1198" s="67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ht="12.75" customHeight="1">
      <c r="G1199" s="67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ht="12.75" customHeight="1">
      <c r="G1200" s="67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ht="12.75" customHeight="1">
      <c r="G1201" s="67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ht="12.75" customHeight="1">
      <c r="G1202" s="67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ht="12.75" customHeight="1">
      <c r="G1203" s="67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ht="12.75" customHeight="1">
      <c r="G1204" s="67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ht="12.75" customHeight="1">
      <c r="G1205" s="67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ht="12.75" customHeight="1">
      <c r="G1206" s="67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ht="12.75" customHeight="1">
      <c r="G1207" s="67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ht="12.75" customHeight="1">
      <c r="G1208" s="67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ht="12.75" customHeight="1">
      <c r="G1209" s="67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ht="12.75" customHeight="1">
      <c r="G1210" s="67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ht="12.75" customHeight="1">
      <c r="G1211" s="67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ht="12.75" customHeight="1">
      <c r="G1212" s="67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ht="12.75" customHeight="1">
      <c r="G1213" s="67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ht="12.75" customHeight="1">
      <c r="G1214" s="67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ht="12.75" customHeight="1">
      <c r="G1215" s="67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ht="12.75" customHeight="1">
      <c r="G1216" s="67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ht="12.75" customHeight="1">
      <c r="G1217" s="67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ht="12.75" customHeight="1">
      <c r="G1218" s="67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ht="12.75" customHeight="1">
      <c r="G1219" s="67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ht="12.75" customHeight="1">
      <c r="G1220" s="67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ht="12.75" customHeight="1">
      <c r="G1221" s="67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ht="12.75" customHeight="1">
      <c r="G1222" s="67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ht="12.75" customHeight="1">
      <c r="G1223" s="67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ht="12.75" customHeight="1">
      <c r="G1224" s="67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ht="12.75" customHeight="1">
      <c r="G1225" s="67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ht="12.75" customHeight="1">
      <c r="G1226" s="67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ht="12.75" customHeight="1">
      <c r="G1227" s="67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ht="12.75" customHeight="1">
      <c r="G1228" s="67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ht="12.75" customHeight="1">
      <c r="G1229" s="67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ht="12.75" customHeight="1">
      <c r="G1230" s="67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ht="12.75" customHeight="1">
      <c r="G1231" s="67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ht="12.75" customHeight="1">
      <c r="G1232" s="67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ht="12.75" customHeight="1">
      <c r="G1233" s="67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ht="12.75" customHeight="1">
      <c r="G1234" s="67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ht="12.75" customHeight="1">
      <c r="G1235" s="67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ht="12.75" customHeight="1">
      <c r="G1236" s="67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ht="12.75" customHeight="1">
      <c r="G1237" s="67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ht="12.75" customHeight="1">
      <c r="G1238" s="67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ht="12.75" customHeight="1">
      <c r="G1239" s="67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ht="12.75" customHeight="1">
      <c r="G1240" s="67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ht="12.75" customHeight="1">
      <c r="G1241" s="67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ht="12.75" customHeight="1">
      <c r="G1242" s="67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ht="12.75" customHeight="1">
      <c r="G1243" s="67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ht="12.75" customHeight="1">
      <c r="G1244" s="67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ht="12.75" customHeight="1">
      <c r="G1245" s="67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ht="12.75" customHeight="1">
      <c r="G1246" s="67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ht="12.75" customHeight="1">
      <c r="G1247" s="67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ht="12.75" customHeight="1">
      <c r="G1248" s="67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ht="12.75" customHeight="1">
      <c r="G1249" s="67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ht="12.75" customHeight="1">
      <c r="G1250" s="67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ht="12.75" customHeight="1">
      <c r="G1251" s="67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ht="12.75" customHeight="1">
      <c r="G1252" s="67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ht="12.75" customHeight="1">
      <c r="G1253" s="67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ht="12.75" customHeight="1">
      <c r="G1254" s="67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ht="12.75" customHeight="1">
      <c r="G1255" s="67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ht="12.75" customHeight="1">
      <c r="G1256" s="67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ht="12.75" customHeight="1">
      <c r="G1257" s="67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ht="12.75" customHeight="1">
      <c r="G1258" s="67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ht="12.75" customHeight="1">
      <c r="G1259" s="67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ht="12.75" customHeight="1">
      <c r="G1260" s="67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ht="12.75" customHeight="1">
      <c r="G1261" s="67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ht="12.75" customHeight="1">
      <c r="G1262" s="67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ht="12.75" customHeight="1">
      <c r="G1263" s="67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ht="12.75" customHeight="1">
      <c r="G1264" s="67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ht="12.75" customHeight="1">
      <c r="G1265" s="67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ht="12.75" customHeight="1">
      <c r="G1266" s="67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ht="12.75" customHeight="1">
      <c r="G1267" s="67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ht="12.75" customHeight="1">
      <c r="G1268" s="67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ht="12.75" customHeight="1">
      <c r="G1269" s="67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ht="12.75" customHeight="1">
      <c r="G1270" s="67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ht="12.75" customHeight="1">
      <c r="G1271" s="67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ht="12.75" customHeight="1">
      <c r="G1272" s="67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ht="12.75" customHeight="1">
      <c r="G1273" s="67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ht="12.75" customHeight="1">
      <c r="G1274" s="67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ht="12.75" customHeight="1">
      <c r="G1275" s="67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ht="12.75" customHeight="1">
      <c r="G1276" s="67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ht="12.75" customHeight="1">
      <c r="G1277" s="67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ht="12.75" customHeight="1">
      <c r="G1278" s="67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ht="12.75" customHeight="1">
      <c r="G1279" s="67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ht="12.75" customHeight="1">
      <c r="G1280" s="67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ht="12.75" customHeight="1">
      <c r="G1281" s="67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ht="12.75" customHeight="1">
      <c r="G1282" s="67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ht="12.75" customHeight="1">
      <c r="G1283" s="67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ht="12.75" customHeight="1">
      <c r="G1284" s="67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ht="12.75" customHeight="1">
      <c r="G1285" s="67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ht="12.75" customHeight="1">
      <c r="G1286" s="67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ht="12.75" customHeight="1">
      <c r="G1287" s="67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ht="12.75" customHeight="1">
      <c r="G1288" s="67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ht="12.75" customHeight="1">
      <c r="G1289" s="67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ht="12.75" customHeight="1">
      <c r="G1290" s="67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ht="12.75" customHeight="1">
      <c r="G1291" s="67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ht="12.75" customHeight="1">
      <c r="G1292" s="67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ht="12.75" customHeight="1">
      <c r="G1293" s="67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ht="12.75" customHeight="1">
      <c r="G1294" s="67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ht="12.75" customHeight="1">
      <c r="G1295" s="67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ht="12.75" customHeight="1">
      <c r="G1296" s="67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ht="12.75" customHeight="1">
      <c r="G1297" s="67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ht="12.75" customHeight="1">
      <c r="G1298" s="67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ht="12.75" customHeight="1">
      <c r="G1299" s="67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 ht="12.75" customHeight="1">
      <c r="G1300" s="67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ht="12.75" customHeight="1">
      <c r="G1301" s="67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ht="12.75" customHeight="1">
      <c r="G1302" s="67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 ht="12.75" customHeight="1">
      <c r="G1303" s="67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ht="12.75" customHeight="1">
      <c r="G1304" s="67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ht="12.75" customHeight="1">
      <c r="G1305" s="67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ht="12.75" customHeight="1">
      <c r="G1306" s="67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ht="12.75" customHeight="1">
      <c r="G1307" s="67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ht="12.75" customHeight="1">
      <c r="G1308" s="67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ht="12.75" customHeight="1">
      <c r="G1309" s="67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ht="12.75" customHeight="1">
      <c r="G1310" s="67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ht="12.75" customHeight="1">
      <c r="G1311" s="67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ht="12.75" customHeight="1">
      <c r="G1312" s="67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ht="12.75" customHeight="1">
      <c r="G1313" s="67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ht="12.75" customHeight="1">
      <c r="G1314" s="67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ht="12.75" customHeight="1">
      <c r="G1315" s="67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ht="12.75" customHeight="1">
      <c r="G1316" s="67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ht="12.75" customHeight="1">
      <c r="G1317" s="67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ht="12.75" customHeight="1">
      <c r="G1318" s="67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ht="12.75" customHeight="1">
      <c r="G1319" s="67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ht="12.75" customHeight="1">
      <c r="G1320" s="67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ht="12.75" customHeight="1">
      <c r="G1321" s="67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ht="12.75" customHeight="1">
      <c r="G1322" s="67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ht="12.75" customHeight="1">
      <c r="G1323" s="67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ht="12.75" customHeight="1">
      <c r="G1324" s="67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ht="12.75" customHeight="1">
      <c r="G1325" s="67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ht="12.75" customHeight="1">
      <c r="G1326" s="67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ht="12.75" customHeight="1">
      <c r="G1327" s="67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ht="12.75" customHeight="1">
      <c r="G1328" s="67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ht="12.75" customHeight="1">
      <c r="G1329" s="67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ht="12.75" customHeight="1">
      <c r="G1330" s="67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ht="12.75" customHeight="1">
      <c r="G1331" s="67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 ht="12.75" customHeight="1">
      <c r="G1332" s="67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ht="12.75" customHeight="1">
      <c r="G1333" s="67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ht="12.75" customHeight="1">
      <c r="G1334" s="67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ht="12.75" customHeight="1">
      <c r="G1335" s="67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ht="12.75" customHeight="1">
      <c r="G1336" s="67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ht="12.75" customHeight="1">
      <c r="G1337" s="67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ht="12.75" customHeight="1">
      <c r="G1338" s="67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ht="12.75" customHeight="1">
      <c r="G1339" s="67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ht="12.75" customHeight="1">
      <c r="G1340" s="67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ht="12.75" customHeight="1">
      <c r="G1341" s="67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ht="12.75" customHeight="1">
      <c r="G1342" s="67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ht="12.75" customHeight="1">
      <c r="G1343" s="67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ht="12.75" customHeight="1">
      <c r="G1344" s="67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ht="12.75" customHeight="1">
      <c r="G1345" s="67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ht="12.75" customHeight="1">
      <c r="G1346" s="67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ht="12.75" customHeight="1">
      <c r="G1347" s="67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ht="12.75" customHeight="1">
      <c r="G1348" s="67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ht="12.75" customHeight="1">
      <c r="G1349" s="67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ht="12.75" customHeight="1">
      <c r="G1350" s="67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ht="12.75" customHeight="1">
      <c r="G1351" s="67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ht="12.75" customHeight="1">
      <c r="G1352" s="67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ht="12.75" customHeight="1">
      <c r="G1353" s="67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ht="12.75" customHeight="1">
      <c r="G1354" s="67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 ht="12.75" customHeight="1">
      <c r="G1355" s="67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 ht="12.75" customHeight="1">
      <c r="G1356" s="67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ht="12.75" customHeight="1">
      <c r="G1357" s="67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ht="12.75" customHeight="1">
      <c r="G1358" s="67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ht="12.75" customHeight="1">
      <c r="G1359" s="67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ht="12.75" customHeight="1">
      <c r="G1360" s="67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 ht="12.75" customHeight="1">
      <c r="G1361" s="67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ht="12.75" customHeight="1">
      <c r="G1362" s="67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ht="12.75" customHeight="1">
      <c r="G1363" s="67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ht="12.75" customHeight="1">
      <c r="G1364" s="67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ht="12.75" customHeight="1">
      <c r="G1365" s="67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ht="12.75" customHeight="1">
      <c r="G1366" s="67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 ht="12.75" customHeight="1">
      <c r="G1367" s="67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ht="12.75" customHeight="1">
      <c r="G1368" s="67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 ht="12.75" customHeight="1">
      <c r="G1369" s="67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 ht="12.75" customHeight="1">
      <c r="G1370" s="67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ht="12.75" customHeight="1">
      <c r="G1371" s="67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ht="12.75" customHeight="1">
      <c r="G1372" s="67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ht="12.75" customHeight="1">
      <c r="G1373" s="67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ht="12.75" customHeight="1">
      <c r="G1374" s="67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ht="12.75" customHeight="1">
      <c r="G1375" s="67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ht="12.75" customHeight="1">
      <c r="G1376" s="67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 ht="12.75" customHeight="1">
      <c r="G1377" s="67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ht="12.75" customHeight="1">
      <c r="G1378" s="67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ht="12.75" customHeight="1">
      <c r="G1379" s="67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ht="12.75" customHeight="1">
      <c r="G1380" s="67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ht="12.75" customHeight="1">
      <c r="G1381" s="67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 ht="12.75" customHeight="1">
      <c r="G1382" s="67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ht="12.75" customHeight="1">
      <c r="G1383" s="67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 ht="12.75" customHeight="1">
      <c r="G1384" s="67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ht="12.75" customHeight="1">
      <c r="G1385" s="67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ht="12.75" customHeight="1">
      <c r="G1386" s="67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 ht="12.75" customHeight="1">
      <c r="G1387" s="67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ht="12.75" customHeight="1">
      <c r="G1388" s="67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ht="12.75" customHeight="1">
      <c r="G1389" s="67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 ht="12.75" customHeight="1">
      <c r="G1390" s="67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 ht="12.75" customHeight="1">
      <c r="G1391" s="67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ht="12.75" customHeight="1">
      <c r="G1392" s="67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ht="12.75" customHeight="1">
      <c r="G1393" s="67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ht="12.75" customHeight="1">
      <c r="G1394" s="67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 ht="12.75" customHeight="1">
      <c r="G1395" s="67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 ht="12.75" customHeight="1">
      <c r="G1396" s="67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ht="12.75" customHeight="1">
      <c r="G1397" s="67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 ht="12.75" customHeight="1">
      <c r="G1398" s="67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ht="12.75" customHeight="1">
      <c r="G1399" s="67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 ht="12.75" customHeight="1">
      <c r="G1400" s="67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ht="12.75" customHeight="1">
      <c r="G1401" s="67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ht="12.75" customHeight="1">
      <c r="G1402" s="67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ht="12.75" customHeight="1">
      <c r="G1403" s="67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ht="12.75" customHeight="1">
      <c r="G1404" s="67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ht="12.75" customHeight="1">
      <c r="G1405" s="67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ht="12.75" customHeight="1">
      <c r="G1406" s="67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 ht="12.75" customHeight="1">
      <c r="G1407" s="67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 ht="12.75" customHeight="1">
      <c r="G1408" s="67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ht="12.75" customHeight="1">
      <c r="G1409" s="67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ht="12.75" customHeight="1">
      <c r="G1410" s="67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ht="12.75" customHeight="1">
      <c r="G1411" s="67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 ht="12.75" customHeight="1">
      <c r="G1412" s="67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</sheetData>
  <mergeCells count="77">
    <mergeCell ref="A68:B68"/>
    <mergeCell ref="A69:B69"/>
    <mergeCell ref="A70:B70"/>
    <mergeCell ref="A72:B72"/>
    <mergeCell ref="C69:F69"/>
    <mergeCell ref="C70:F70"/>
    <mergeCell ref="C72:F72"/>
    <mergeCell ref="A75:F75"/>
    <mergeCell ref="A76:F76"/>
    <mergeCell ref="A89:F89"/>
    <mergeCell ref="A95:F95"/>
    <mergeCell ref="A112:B112"/>
    <mergeCell ref="C112:F112"/>
    <mergeCell ref="A113:B113"/>
    <mergeCell ref="C113:F113"/>
    <mergeCell ref="A114:B114"/>
    <mergeCell ref="C114:F114"/>
    <mergeCell ref="A116:B116"/>
    <mergeCell ref="A165:D165"/>
    <mergeCell ref="A166:D166"/>
    <mergeCell ref="A167:D167"/>
    <mergeCell ref="C116:F116"/>
    <mergeCell ref="A119:F119"/>
    <mergeCell ref="A120:F120"/>
    <mergeCell ref="A153:F153"/>
    <mergeCell ref="A158:F158"/>
    <mergeCell ref="A163:D163"/>
    <mergeCell ref="A164:D164"/>
    <mergeCell ref="H4:P4"/>
    <mergeCell ref="H5:P5"/>
    <mergeCell ref="H6:P6"/>
    <mergeCell ref="H7:P7"/>
    <mergeCell ref="H8:P8"/>
    <mergeCell ref="H10:P10"/>
    <mergeCell ref="H11:P36"/>
    <mergeCell ref="A1:F1"/>
    <mergeCell ref="G1:P1"/>
    <mergeCell ref="A3:B3"/>
    <mergeCell ref="C3:F3"/>
    <mergeCell ref="H3:P3"/>
    <mergeCell ref="A5:B5"/>
    <mergeCell ref="C5:F5"/>
    <mergeCell ref="A6:B6"/>
    <mergeCell ref="C6:F6"/>
    <mergeCell ref="A7:B7"/>
    <mergeCell ref="C7:F7"/>
    <mergeCell ref="A9:B9"/>
    <mergeCell ref="C9:F9"/>
    <mergeCell ref="A12:F12"/>
    <mergeCell ref="A13:F13"/>
    <mergeCell ref="A39:F39"/>
    <mergeCell ref="A44:F44"/>
    <mergeCell ref="A49:D49"/>
    <mergeCell ref="A50:D50"/>
    <mergeCell ref="A51:D51"/>
    <mergeCell ref="A52:D52"/>
    <mergeCell ref="A53:D53"/>
    <mergeCell ref="A58:B58"/>
    <mergeCell ref="C58:F58"/>
    <mergeCell ref="A60:B60"/>
    <mergeCell ref="C60:F60"/>
    <mergeCell ref="A61:B61"/>
    <mergeCell ref="C61:F61"/>
    <mergeCell ref="A62:B62"/>
    <mergeCell ref="C62:F62"/>
    <mergeCell ref="A64:B64"/>
    <mergeCell ref="C64:F64"/>
    <mergeCell ref="A66:B66"/>
    <mergeCell ref="C66:F66"/>
    <mergeCell ref="C68:F68"/>
    <mergeCell ref="A101:D101"/>
    <mergeCell ref="A102:D102"/>
    <mergeCell ref="A103:D103"/>
    <mergeCell ref="A104:D104"/>
    <mergeCell ref="A105:D105"/>
    <mergeCell ref="A110:B110"/>
    <mergeCell ref="C110:F110"/>
  </mergeCells>
  <conditionalFormatting sqref="E14:E38 E40:E43 E45:E57 E59 E63 E65 E67 E71 E73:E74 E77:E88 E90:E94 E96:E109 E111 E115 E117:E118 E121:E152 E154:E157 E159:E1412">
    <cfRule type="expression" dxfId="0" priority="1">
      <formula>""-""</formula>
    </cfRule>
  </conditionalFormatting>
  <conditionalFormatting sqref="E14:E38 E40:E43 E45:E57 E59 E63 E65 E67 E71 E73:E74 E77:E88 E90:E94 E96:E109 E111 E115 E117:E118 E121:E152 E154:E157 E159:E1412">
    <cfRule type="expression" dxfId="1" priority="2">
      <formula>F14="Yes"</formula>
    </cfRule>
  </conditionalFormatting>
  <conditionalFormatting sqref="E14:E38 E40:E43 E45:E57 E59 E63 E65 E67 E71 E73:E74 E77:E88 E90:E94 E96:E109 E111 E115 E117:E118 E121:E152 E154:E157 E159:E1412">
    <cfRule type="expression" dxfId="2" priority="3">
      <formula>F14="No"</formula>
    </cfRule>
  </conditionalFormatting>
  <dataValidations>
    <dataValidation type="list" allowBlank="1" sqref="F15:F38 F40:F43 F45:F48 F78:F88 F90:F94 F96:F100 F122:F152 F154:F157 F159:F162">
      <formula1>"Yes,No"</formula1>
    </dataValidation>
  </dataValidations>
  <printOptions gridLines="1" horizontalCentered="1"/>
  <pageMargins bottom="0.5" footer="0.0" header="0.0" left="0.45" right="0.45" top="0.5"/>
  <pageSetup fitToHeight="0" cellComments="atEnd" orientation="landscape" pageOrder="overThenDown"/>
  <headerFooter>
    <oddHeader>&amp;CRCSD - RFP 22-916 ERATE</oddHeader>
    <oddFooter>&amp;C&amp;P // &amp;R&amp;F</oddFooter>
  </headerFooter>
  <drawing r:id="rId1"/>
</worksheet>
</file>